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Y:\Documentos Compartilhados\SIGMA\2022\Projetos redes subestações\005- Projeto elétrico Escola Municipal São José Operário - Tucunduva\Projeto Finalizado - EMEF São José Operária\"/>
    </mc:Choice>
  </mc:AlternateContent>
  <xr:revisionPtr revIDLastSave="0" documentId="13_ncr:1_{A35E8D32-8475-4566-A8A2-F274CF74AFD5}" xr6:coauthVersionLast="41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orçamentária" sheetId="2" r:id="rId1"/>
  </sheets>
  <externalReferences>
    <externalReference r:id="rId2"/>
    <externalReference r:id="rId3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8" i="2" l="1"/>
  <c r="J458" i="2" s="1"/>
  <c r="H458" i="2"/>
  <c r="I457" i="2"/>
  <c r="J457" i="2" s="1"/>
  <c r="H457" i="2"/>
  <c r="I456" i="2"/>
  <c r="J456" i="2" s="1"/>
  <c r="H456" i="2"/>
  <c r="I455" i="2"/>
  <c r="J455" i="2" s="1"/>
  <c r="H455" i="2"/>
  <c r="I354" i="2" l="1"/>
  <c r="J354" i="2" s="1"/>
  <c r="H354" i="2"/>
  <c r="I353" i="2"/>
  <c r="J353" i="2" s="1"/>
  <c r="H353" i="2"/>
  <c r="I352" i="2"/>
  <c r="J352" i="2" s="1"/>
  <c r="H352" i="2"/>
  <c r="I351" i="2"/>
  <c r="J351" i="2" s="1"/>
  <c r="H351" i="2"/>
  <c r="I297" i="2"/>
  <c r="J297" i="2" s="1"/>
  <c r="H297" i="2"/>
  <c r="I296" i="2"/>
  <c r="J296" i="2" s="1"/>
  <c r="H296" i="2"/>
  <c r="G6" i="2" l="1"/>
  <c r="I6" i="2" s="1"/>
  <c r="J6" i="2" s="1"/>
  <c r="G5" i="2"/>
  <c r="H5" i="2" s="1"/>
  <c r="H6" i="2" l="1"/>
  <c r="I5" i="2"/>
  <c r="J5" i="2" s="1"/>
  <c r="I374" i="2"/>
  <c r="J374" i="2" s="1"/>
  <c r="H374" i="2"/>
  <c r="I488" i="2" l="1"/>
  <c r="J488" i="2" s="1"/>
  <c r="H488" i="2"/>
  <c r="I487" i="2"/>
  <c r="J487" i="2" s="1"/>
  <c r="H487" i="2"/>
  <c r="I486" i="2"/>
  <c r="J486" i="2" s="1"/>
  <c r="H486" i="2"/>
  <c r="I485" i="2"/>
  <c r="J485" i="2" s="1"/>
  <c r="H485" i="2"/>
  <c r="I484" i="2"/>
  <c r="J484" i="2" s="1"/>
  <c r="H484" i="2"/>
  <c r="I483" i="2"/>
  <c r="J483" i="2" s="1"/>
  <c r="H483" i="2"/>
  <c r="I482" i="2"/>
  <c r="J482" i="2" s="1"/>
  <c r="H482" i="2"/>
  <c r="I481" i="2"/>
  <c r="J481" i="2" s="1"/>
  <c r="H481" i="2"/>
  <c r="I480" i="2"/>
  <c r="J480" i="2" s="1"/>
  <c r="H480" i="2"/>
  <c r="I479" i="2"/>
  <c r="J479" i="2" s="1"/>
  <c r="H479" i="2"/>
  <c r="I478" i="2"/>
  <c r="J478" i="2" s="1"/>
  <c r="H478" i="2"/>
  <c r="I477" i="2"/>
  <c r="J477" i="2" s="1"/>
  <c r="H477" i="2"/>
  <c r="I400" i="2"/>
  <c r="J400" i="2" s="1"/>
  <c r="H400" i="2"/>
  <c r="I476" i="2"/>
  <c r="J476" i="2" s="1"/>
  <c r="H476" i="2"/>
  <c r="I475" i="2"/>
  <c r="J475" i="2" s="1"/>
  <c r="H475" i="2"/>
  <c r="I474" i="2"/>
  <c r="J474" i="2" s="1"/>
  <c r="H474" i="2"/>
  <c r="I473" i="2"/>
  <c r="J473" i="2" s="1"/>
  <c r="H473" i="2"/>
  <c r="I472" i="2"/>
  <c r="J472" i="2" s="1"/>
  <c r="H472" i="2"/>
  <c r="I470" i="2"/>
  <c r="J470" i="2" s="1"/>
  <c r="H470" i="2"/>
  <c r="I469" i="2"/>
  <c r="J469" i="2" s="1"/>
  <c r="H469" i="2"/>
  <c r="I468" i="2"/>
  <c r="J468" i="2" s="1"/>
  <c r="H468" i="2"/>
  <c r="I467" i="2"/>
  <c r="J467" i="2" s="1"/>
  <c r="H467" i="2"/>
  <c r="I466" i="2"/>
  <c r="J466" i="2" s="1"/>
  <c r="H466" i="2"/>
  <c r="I465" i="2"/>
  <c r="J465" i="2" s="1"/>
  <c r="H465" i="2"/>
  <c r="I464" i="2"/>
  <c r="J464" i="2" s="1"/>
  <c r="H464" i="2"/>
  <c r="I463" i="2"/>
  <c r="J463" i="2" s="1"/>
  <c r="H463" i="2"/>
  <c r="I462" i="2"/>
  <c r="J462" i="2" s="1"/>
  <c r="H462" i="2"/>
  <c r="I471" i="2"/>
  <c r="J471" i="2" s="1"/>
  <c r="H471" i="2"/>
  <c r="I461" i="2"/>
  <c r="J461" i="2" s="1"/>
  <c r="H461" i="2"/>
  <c r="I460" i="2"/>
  <c r="J460" i="2" s="1"/>
  <c r="H460" i="2"/>
  <c r="I459" i="2"/>
  <c r="J459" i="2" s="1"/>
  <c r="H459" i="2"/>
  <c r="I454" i="2" l="1"/>
  <c r="J454" i="2" s="1"/>
  <c r="H454" i="2"/>
  <c r="I435" i="2"/>
  <c r="J435" i="2" s="1"/>
  <c r="H435" i="2"/>
  <c r="I444" i="2"/>
  <c r="J444" i="2" s="1"/>
  <c r="H444" i="2"/>
  <c r="I442" i="2"/>
  <c r="J442" i="2" s="1"/>
  <c r="H442" i="2"/>
  <c r="I436" i="2"/>
  <c r="J436" i="2" s="1"/>
  <c r="H436" i="2"/>
  <c r="I427" i="2"/>
  <c r="J427" i="2" s="1"/>
  <c r="H427" i="2"/>
  <c r="I453" i="2"/>
  <c r="J453" i="2" s="1"/>
  <c r="H453" i="2"/>
  <c r="I449" i="2"/>
  <c r="J449" i="2" s="1"/>
  <c r="H449" i="2"/>
  <c r="I448" i="2"/>
  <c r="J448" i="2" s="1"/>
  <c r="H448" i="2"/>
  <c r="I452" i="2"/>
  <c r="J452" i="2" s="1"/>
  <c r="H452" i="2"/>
  <c r="I451" i="2"/>
  <c r="J451" i="2" s="1"/>
  <c r="H451" i="2"/>
  <c r="I450" i="2"/>
  <c r="J450" i="2" s="1"/>
  <c r="H450" i="2"/>
  <c r="I447" i="2"/>
  <c r="J447" i="2" s="1"/>
  <c r="H447" i="2"/>
  <c r="I446" i="2"/>
  <c r="J446" i="2" s="1"/>
  <c r="H446" i="2"/>
  <c r="I445" i="2"/>
  <c r="J445" i="2" s="1"/>
  <c r="H445" i="2"/>
  <c r="I443" i="2"/>
  <c r="J443" i="2" s="1"/>
  <c r="H443" i="2"/>
  <c r="I441" i="2"/>
  <c r="J441" i="2" s="1"/>
  <c r="H441" i="2"/>
  <c r="I440" i="2"/>
  <c r="J440" i="2" s="1"/>
  <c r="H440" i="2"/>
  <c r="I439" i="2"/>
  <c r="J439" i="2" s="1"/>
  <c r="H439" i="2"/>
  <c r="I438" i="2"/>
  <c r="J438" i="2" s="1"/>
  <c r="H438" i="2"/>
  <c r="I432" i="2"/>
  <c r="J432" i="2" s="1"/>
  <c r="H432" i="2"/>
  <c r="I429" i="2"/>
  <c r="J429" i="2" s="1"/>
  <c r="H429" i="2"/>
  <c r="I425" i="2"/>
  <c r="J425" i="2" s="1"/>
  <c r="H425" i="2"/>
  <c r="I423" i="2"/>
  <c r="J423" i="2" s="1"/>
  <c r="H423" i="2"/>
  <c r="I437" i="2"/>
  <c r="J437" i="2" s="1"/>
  <c r="H437" i="2"/>
  <c r="I434" i="2"/>
  <c r="J434" i="2" s="1"/>
  <c r="H434" i="2"/>
  <c r="I433" i="2"/>
  <c r="J433" i="2" s="1"/>
  <c r="H433" i="2"/>
  <c r="I430" i="2"/>
  <c r="J430" i="2" s="1"/>
  <c r="H430" i="2"/>
  <c r="I426" i="2"/>
  <c r="J426" i="2" s="1"/>
  <c r="H426" i="2"/>
  <c r="I431" i="2"/>
  <c r="J431" i="2" s="1"/>
  <c r="H431" i="2"/>
  <c r="I428" i="2"/>
  <c r="J428" i="2" s="1"/>
  <c r="H428" i="2"/>
  <c r="I424" i="2"/>
  <c r="J424" i="2" s="1"/>
  <c r="H424" i="2"/>
  <c r="I422" i="2"/>
  <c r="J422" i="2" s="1"/>
  <c r="H422" i="2"/>
  <c r="I421" i="2"/>
  <c r="J421" i="2" s="1"/>
  <c r="H421" i="2"/>
  <c r="I420" i="2"/>
  <c r="J420" i="2" s="1"/>
  <c r="H420" i="2"/>
  <c r="I419" i="2"/>
  <c r="J419" i="2" s="1"/>
  <c r="H419" i="2"/>
  <c r="I418" i="2"/>
  <c r="J418" i="2" s="1"/>
  <c r="H418" i="2"/>
  <c r="I417" i="2"/>
  <c r="J417" i="2" s="1"/>
  <c r="H417" i="2"/>
  <c r="I416" i="2"/>
  <c r="J416" i="2" s="1"/>
  <c r="H416" i="2"/>
  <c r="I415" i="2"/>
  <c r="J415" i="2" s="1"/>
  <c r="H415" i="2"/>
  <c r="I414" i="2"/>
  <c r="J414" i="2" s="1"/>
  <c r="H414" i="2"/>
  <c r="I413" i="2"/>
  <c r="J413" i="2" s="1"/>
  <c r="H413" i="2"/>
  <c r="I412" i="2"/>
  <c r="J412" i="2" s="1"/>
  <c r="H412" i="2"/>
  <c r="I411" i="2"/>
  <c r="J411" i="2" s="1"/>
  <c r="H411" i="2"/>
  <c r="I410" i="2"/>
  <c r="J410" i="2" s="1"/>
  <c r="H410" i="2"/>
  <c r="I409" i="2"/>
  <c r="J409" i="2" s="1"/>
  <c r="H409" i="2"/>
  <c r="I406" i="2"/>
  <c r="J406" i="2" s="1"/>
  <c r="H406" i="2"/>
  <c r="I405" i="2"/>
  <c r="J405" i="2" s="1"/>
  <c r="H405" i="2"/>
  <c r="I404" i="2"/>
  <c r="J404" i="2" s="1"/>
  <c r="H404" i="2"/>
  <c r="I403" i="2"/>
  <c r="J403" i="2" s="1"/>
  <c r="H403" i="2"/>
  <c r="I402" i="2"/>
  <c r="J402" i="2" s="1"/>
  <c r="H402" i="2"/>
  <c r="I401" i="2"/>
  <c r="J401" i="2" s="1"/>
  <c r="H401" i="2"/>
  <c r="I399" i="2"/>
  <c r="J399" i="2" s="1"/>
  <c r="H399" i="2"/>
  <c r="I398" i="2"/>
  <c r="J398" i="2" s="1"/>
  <c r="H398" i="2"/>
  <c r="I368" i="2"/>
  <c r="J368" i="2" s="1"/>
  <c r="H368" i="2"/>
  <c r="I316" i="2"/>
  <c r="J316" i="2" s="1"/>
  <c r="H316" i="2"/>
  <c r="I242" i="2"/>
  <c r="J242" i="2" s="1"/>
  <c r="H242" i="2"/>
  <c r="I186" i="2"/>
  <c r="J186" i="2" s="1"/>
  <c r="H186" i="2"/>
  <c r="I125" i="2"/>
  <c r="J125" i="2" s="1"/>
  <c r="H125" i="2"/>
  <c r="I67" i="2"/>
  <c r="J67" i="2" s="1"/>
  <c r="H67" i="2"/>
  <c r="I373" i="2"/>
  <c r="J373" i="2" s="1"/>
  <c r="I372" i="2"/>
  <c r="J372" i="2" s="1"/>
  <c r="I407" i="2"/>
  <c r="J407" i="2" s="1"/>
  <c r="H407" i="2"/>
  <c r="I408" i="2"/>
  <c r="J408" i="2" s="1"/>
  <c r="H408" i="2"/>
  <c r="I397" i="2"/>
  <c r="J397" i="2" s="1"/>
  <c r="H397" i="2"/>
  <c r="I396" i="2"/>
  <c r="J396" i="2" s="1"/>
  <c r="H396" i="2"/>
  <c r="I395" i="2"/>
  <c r="J395" i="2" s="1"/>
  <c r="H395" i="2"/>
  <c r="I394" i="2"/>
  <c r="J394" i="2" s="1"/>
  <c r="H394" i="2"/>
  <c r="I392" i="2"/>
  <c r="J392" i="2" s="1"/>
  <c r="H392" i="2"/>
  <c r="I393" i="2"/>
  <c r="J393" i="2" s="1"/>
  <c r="H393" i="2"/>
  <c r="I391" i="2"/>
  <c r="J391" i="2" s="1"/>
  <c r="H391" i="2"/>
  <c r="I390" i="2"/>
  <c r="J390" i="2" s="1"/>
  <c r="H390" i="2"/>
  <c r="I389" i="2"/>
  <c r="J389" i="2" s="1"/>
  <c r="H389" i="2"/>
  <c r="I388" i="2"/>
  <c r="J388" i="2" s="1"/>
  <c r="H388" i="2"/>
  <c r="I387" i="2"/>
  <c r="J387" i="2" s="1"/>
  <c r="H387" i="2"/>
  <c r="I386" i="2"/>
  <c r="J386" i="2" s="1"/>
  <c r="H386" i="2"/>
  <c r="I385" i="2"/>
  <c r="J385" i="2" s="1"/>
  <c r="H385" i="2"/>
  <c r="I384" i="2"/>
  <c r="J384" i="2" s="1"/>
  <c r="H384" i="2"/>
  <c r="I383" i="2"/>
  <c r="J383" i="2" s="1"/>
  <c r="H383" i="2"/>
  <c r="I382" i="2"/>
  <c r="J382" i="2" s="1"/>
  <c r="H382" i="2"/>
  <c r="I381" i="2"/>
  <c r="J381" i="2" s="1"/>
  <c r="H381" i="2"/>
  <c r="H372" i="2" l="1"/>
  <c r="H373" i="2"/>
  <c r="I380" i="2"/>
  <c r="J380" i="2" s="1"/>
  <c r="H380" i="2"/>
  <c r="I379" i="2"/>
  <c r="J379" i="2" s="1"/>
  <c r="H379" i="2"/>
  <c r="I378" i="2"/>
  <c r="J378" i="2" s="1"/>
  <c r="H378" i="2"/>
  <c r="I377" i="2"/>
  <c r="J377" i="2" s="1"/>
  <c r="H377" i="2"/>
  <c r="I376" i="2"/>
  <c r="J376" i="2" s="1"/>
  <c r="H376" i="2"/>
  <c r="I375" i="2" l="1"/>
  <c r="J375" i="2" s="1"/>
  <c r="H375" i="2"/>
  <c r="G371" i="2"/>
  <c r="H371" i="2" s="1"/>
  <c r="G370" i="2"/>
  <c r="H370" i="2" s="1"/>
  <c r="I333" i="2"/>
  <c r="J333" i="2" s="1"/>
  <c r="H333" i="2"/>
  <c r="I367" i="2"/>
  <c r="J367" i="2" s="1"/>
  <c r="H367" i="2"/>
  <c r="I366" i="2"/>
  <c r="J366" i="2" s="1"/>
  <c r="H366" i="2"/>
  <c r="I365" i="2"/>
  <c r="J365" i="2" s="1"/>
  <c r="H365" i="2"/>
  <c r="I364" i="2"/>
  <c r="J364" i="2" s="1"/>
  <c r="H364" i="2"/>
  <c r="I363" i="2"/>
  <c r="J363" i="2" s="1"/>
  <c r="H363" i="2"/>
  <c r="I362" i="2"/>
  <c r="J362" i="2" s="1"/>
  <c r="H362" i="2"/>
  <c r="I361" i="2"/>
  <c r="J361" i="2" s="1"/>
  <c r="H361" i="2"/>
  <c r="I360" i="2"/>
  <c r="J360" i="2" s="1"/>
  <c r="H360" i="2"/>
  <c r="I359" i="2"/>
  <c r="J359" i="2" s="1"/>
  <c r="H359" i="2"/>
  <c r="I358" i="2"/>
  <c r="J358" i="2" s="1"/>
  <c r="H358" i="2"/>
  <c r="I357" i="2"/>
  <c r="J357" i="2" s="1"/>
  <c r="H357" i="2"/>
  <c r="I356" i="2"/>
  <c r="J356" i="2" s="1"/>
  <c r="H356" i="2"/>
  <c r="I355" i="2"/>
  <c r="J355" i="2" s="1"/>
  <c r="H355" i="2"/>
  <c r="I350" i="2"/>
  <c r="J350" i="2" s="1"/>
  <c r="H350" i="2"/>
  <c r="I349" i="2"/>
  <c r="J349" i="2" s="1"/>
  <c r="H349" i="2"/>
  <c r="I348" i="2"/>
  <c r="J348" i="2" s="1"/>
  <c r="H348" i="2"/>
  <c r="I347" i="2"/>
  <c r="J347" i="2" s="1"/>
  <c r="H347" i="2"/>
  <c r="I346" i="2"/>
  <c r="J346" i="2" s="1"/>
  <c r="H346" i="2"/>
  <c r="I345" i="2"/>
  <c r="J345" i="2" s="1"/>
  <c r="H345" i="2"/>
  <c r="I344" i="2"/>
  <c r="J344" i="2" s="1"/>
  <c r="H344" i="2"/>
  <c r="I343" i="2"/>
  <c r="J343" i="2" s="1"/>
  <c r="H343" i="2"/>
  <c r="I342" i="2"/>
  <c r="J342" i="2" s="1"/>
  <c r="H342" i="2"/>
  <c r="I341" i="2"/>
  <c r="J341" i="2" s="1"/>
  <c r="H341" i="2"/>
  <c r="I340" i="2"/>
  <c r="J340" i="2" s="1"/>
  <c r="H340" i="2"/>
  <c r="I339" i="2"/>
  <c r="J339" i="2" s="1"/>
  <c r="H339" i="2"/>
  <c r="I338" i="2"/>
  <c r="J338" i="2" s="1"/>
  <c r="H338" i="2"/>
  <c r="I337" i="2"/>
  <c r="J337" i="2" s="1"/>
  <c r="H337" i="2"/>
  <c r="I336" i="2"/>
  <c r="J336" i="2" s="1"/>
  <c r="H336" i="2"/>
  <c r="I335" i="2"/>
  <c r="J335" i="2" s="1"/>
  <c r="H335" i="2"/>
  <c r="I334" i="2"/>
  <c r="J334" i="2" s="1"/>
  <c r="H334" i="2"/>
  <c r="I332" i="2"/>
  <c r="J332" i="2" s="1"/>
  <c r="H332" i="2"/>
  <c r="I331" i="2"/>
  <c r="J331" i="2" s="1"/>
  <c r="H331" i="2"/>
  <c r="I330" i="2"/>
  <c r="J330" i="2" s="1"/>
  <c r="H330" i="2"/>
  <c r="I329" i="2"/>
  <c r="J329" i="2" s="1"/>
  <c r="H329" i="2"/>
  <c r="I328" i="2"/>
  <c r="J328" i="2" s="1"/>
  <c r="H328" i="2"/>
  <c r="I327" i="2"/>
  <c r="J327" i="2" s="1"/>
  <c r="H327" i="2"/>
  <c r="I326" i="2"/>
  <c r="J326" i="2" s="1"/>
  <c r="H326" i="2"/>
  <c r="I325" i="2"/>
  <c r="J325" i="2" s="1"/>
  <c r="H325" i="2"/>
  <c r="I324" i="2"/>
  <c r="J324" i="2" s="1"/>
  <c r="H324" i="2"/>
  <c r="I323" i="2"/>
  <c r="J323" i="2" s="1"/>
  <c r="H323" i="2"/>
  <c r="I322" i="2"/>
  <c r="J322" i="2" s="1"/>
  <c r="H322" i="2"/>
  <c r="I321" i="2"/>
  <c r="J321" i="2" s="1"/>
  <c r="H321" i="2"/>
  <c r="I320" i="2"/>
  <c r="J320" i="2" s="1"/>
  <c r="H320" i="2"/>
  <c r="G319" i="2"/>
  <c r="I319" i="2" s="1"/>
  <c r="J319" i="2" s="1"/>
  <c r="G318" i="2"/>
  <c r="I318" i="2" s="1"/>
  <c r="J318" i="2" s="1"/>
  <c r="I370" i="2" l="1"/>
  <c r="I371" i="2"/>
  <c r="J371" i="2" s="1"/>
  <c r="H318" i="2"/>
  <c r="H319" i="2"/>
  <c r="I315" i="2"/>
  <c r="J315" i="2" s="1"/>
  <c r="H315" i="2"/>
  <c r="I314" i="2"/>
  <c r="J314" i="2" s="1"/>
  <c r="H314" i="2"/>
  <c r="I313" i="2"/>
  <c r="J313" i="2" s="1"/>
  <c r="H313" i="2"/>
  <c r="I274" i="2"/>
  <c r="J274" i="2" s="1"/>
  <c r="H274" i="2"/>
  <c r="I305" i="2"/>
  <c r="J305" i="2" s="1"/>
  <c r="H305" i="2"/>
  <c r="I301" i="2"/>
  <c r="J301" i="2" s="1"/>
  <c r="H301" i="2"/>
  <c r="I295" i="2"/>
  <c r="J295" i="2" s="1"/>
  <c r="H295" i="2"/>
  <c r="I291" i="2"/>
  <c r="J291" i="2" s="1"/>
  <c r="H291" i="2"/>
  <c r="I290" i="2"/>
  <c r="J290" i="2" s="1"/>
  <c r="H290" i="2"/>
  <c r="I288" i="2"/>
  <c r="J288" i="2" s="1"/>
  <c r="H288" i="2"/>
  <c r="I284" i="2"/>
  <c r="J284" i="2" s="1"/>
  <c r="H284" i="2"/>
  <c r="I281" i="2"/>
  <c r="J281" i="2" s="1"/>
  <c r="H281" i="2"/>
  <c r="I266" i="2"/>
  <c r="J266" i="2" s="1"/>
  <c r="H266" i="2"/>
  <c r="I250" i="2"/>
  <c r="J250" i="2" s="1"/>
  <c r="H250" i="2"/>
  <c r="I246" i="2"/>
  <c r="J246" i="2" s="1"/>
  <c r="H246" i="2"/>
  <c r="I312" i="2"/>
  <c r="J312" i="2" s="1"/>
  <c r="H312" i="2"/>
  <c r="I311" i="2"/>
  <c r="J311" i="2" s="1"/>
  <c r="H311" i="2"/>
  <c r="I310" i="2"/>
  <c r="J310" i="2" s="1"/>
  <c r="H310" i="2"/>
  <c r="I309" i="2"/>
  <c r="J309" i="2" s="1"/>
  <c r="H309" i="2"/>
  <c r="I308" i="2"/>
  <c r="J308" i="2" s="1"/>
  <c r="H308" i="2"/>
  <c r="I307" i="2"/>
  <c r="J307" i="2" s="1"/>
  <c r="H307" i="2"/>
  <c r="I306" i="2"/>
  <c r="J306" i="2" s="1"/>
  <c r="H306" i="2"/>
  <c r="I304" i="2"/>
  <c r="J304" i="2" s="1"/>
  <c r="H304" i="2"/>
  <c r="I303" i="2"/>
  <c r="J303" i="2" s="1"/>
  <c r="H303" i="2"/>
  <c r="I302" i="2"/>
  <c r="J302" i="2" s="1"/>
  <c r="H302" i="2"/>
  <c r="I300" i="2"/>
  <c r="J300" i="2" s="1"/>
  <c r="H300" i="2"/>
  <c r="I299" i="2"/>
  <c r="J299" i="2" s="1"/>
  <c r="H299" i="2"/>
  <c r="I298" i="2"/>
  <c r="J298" i="2" s="1"/>
  <c r="H298" i="2"/>
  <c r="I294" i="2"/>
  <c r="J294" i="2" s="1"/>
  <c r="H294" i="2"/>
  <c r="I293" i="2"/>
  <c r="J293" i="2" s="1"/>
  <c r="H293" i="2"/>
  <c r="I292" i="2"/>
  <c r="J292" i="2" s="1"/>
  <c r="H292" i="2"/>
  <c r="I289" i="2"/>
  <c r="J289" i="2" s="1"/>
  <c r="H289" i="2"/>
  <c r="I287" i="2"/>
  <c r="J287" i="2" s="1"/>
  <c r="H287" i="2"/>
  <c r="I286" i="2"/>
  <c r="J286" i="2" s="1"/>
  <c r="H286" i="2"/>
  <c r="I285" i="2"/>
  <c r="J285" i="2" s="1"/>
  <c r="H285" i="2"/>
  <c r="I283" i="2"/>
  <c r="J283" i="2" s="1"/>
  <c r="H283" i="2"/>
  <c r="I282" i="2"/>
  <c r="J282" i="2" s="1"/>
  <c r="H282" i="2"/>
  <c r="I280" i="2"/>
  <c r="J280" i="2" s="1"/>
  <c r="H280" i="2"/>
  <c r="I279" i="2"/>
  <c r="J279" i="2" s="1"/>
  <c r="H279" i="2"/>
  <c r="I278" i="2"/>
  <c r="J278" i="2" s="1"/>
  <c r="H278" i="2"/>
  <c r="I277" i="2"/>
  <c r="J277" i="2" s="1"/>
  <c r="H277" i="2"/>
  <c r="I276" i="2"/>
  <c r="J276" i="2" s="1"/>
  <c r="H276" i="2"/>
  <c r="I275" i="2"/>
  <c r="J275" i="2" s="1"/>
  <c r="H275" i="2"/>
  <c r="I273" i="2"/>
  <c r="J273" i="2" s="1"/>
  <c r="H273" i="2"/>
  <c r="I272" i="2"/>
  <c r="J272" i="2" s="1"/>
  <c r="H272" i="2"/>
  <c r="I271" i="2"/>
  <c r="J271" i="2" s="1"/>
  <c r="H271" i="2"/>
  <c r="I270" i="2"/>
  <c r="J270" i="2" s="1"/>
  <c r="H270" i="2"/>
  <c r="I269" i="2"/>
  <c r="J269" i="2" s="1"/>
  <c r="H269" i="2"/>
  <c r="I268" i="2"/>
  <c r="J268" i="2" s="1"/>
  <c r="H268" i="2"/>
  <c r="I267" i="2"/>
  <c r="J267" i="2" s="1"/>
  <c r="H267" i="2"/>
  <c r="I265" i="2"/>
  <c r="J265" i="2" s="1"/>
  <c r="H265" i="2"/>
  <c r="I264" i="2"/>
  <c r="J264" i="2" s="1"/>
  <c r="H264" i="2"/>
  <c r="I263" i="2"/>
  <c r="J263" i="2" s="1"/>
  <c r="H263" i="2"/>
  <c r="I262" i="2"/>
  <c r="J262" i="2" s="1"/>
  <c r="H262" i="2"/>
  <c r="I261" i="2"/>
  <c r="J261" i="2" s="1"/>
  <c r="H261" i="2"/>
  <c r="I260" i="2"/>
  <c r="J260" i="2" s="1"/>
  <c r="H260" i="2"/>
  <c r="I259" i="2"/>
  <c r="J259" i="2" s="1"/>
  <c r="H259" i="2"/>
  <c r="I258" i="2"/>
  <c r="J258" i="2" s="1"/>
  <c r="H258" i="2"/>
  <c r="I257" i="2"/>
  <c r="J257" i="2" s="1"/>
  <c r="H257" i="2"/>
  <c r="I256" i="2"/>
  <c r="J256" i="2" s="1"/>
  <c r="H256" i="2"/>
  <c r="I255" i="2"/>
  <c r="J255" i="2" s="1"/>
  <c r="H255" i="2"/>
  <c r="I254" i="2"/>
  <c r="J254" i="2" s="1"/>
  <c r="H254" i="2"/>
  <c r="I253" i="2"/>
  <c r="J253" i="2" s="1"/>
  <c r="H253" i="2"/>
  <c r="I252" i="2"/>
  <c r="J252" i="2" s="1"/>
  <c r="H252" i="2"/>
  <c r="I251" i="2"/>
  <c r="J251" i="2" s="1"/>
  <c r="H251" i="2"/>
  <c r="I249" i="2"/>
  <c r="J249" i="2" s="1"/>
  <c r="H249" i="2"/>
  <c r="I248" i="2"/>
  <c r="J248" i="2" s="1"/>
  <c r="H248" i="2"/>
  <c r="I247" i="2"/>
  <c r="J247" i="2" s="1"/>
  <c r="H247" i="2"/>
  <c r="G245" i="2"/>
  <c r="H245" i="2" s="1"/>
  <c r="G244" i="2"/>
  <c r="H244" i="2" s="1"/>
  <c r="I241" i="2"/>
  <c r="J241" i="2" s="1"/>
  <c r="H241" i="2"/>
  <c r="I236" i="2"/>
  <c r="J236" i="2" s="1"/>
  <c r="H236" i="2"/>
  <c r="I232" i="2"/>
  <c r="J232" i="2" s="1"/>
  <c r="H232" i="2"/>
  <c r="I228" i="2"/>
  <c r="J228" i="2" s="1"/>
  <c r="H228" i="2"/>
  <c r="I224" i="2"/>
  <c r="J224" i="2" s="1"/>
  <c r="H224" i="2"/>
  <c r="I222" i="2"/>
  <c r="J222" i="2" s="1"/>
  <c r="H222" i="2"/>
  <c r="I196" i="2"/>
  <c r="J196" i="2" s="1"/>
  <c r="H196" i="2"/>
  <c r="I215" i="2"/>
  <c r="J215" i="2" s="1"/>
  <c r="H215" i="2"/>
  <c r="H209" i="2"/>
  <c r="I209" i="2"/>
  <c r="J209" i="2" s="1"/>
  <c r="H210" i="2"/>
  <c r="I210" i="2"/>
  <c r="J210" i="2" s="1"/>
  <c r="H211" i="2"/>
  <c r="I211" i="2"/>
  <c r="J211" i="2" s="1"/>
  <c r="I240" i="2"/>
  <c r="J240" i="2" s="1"/>
  <c r="H240" i="2"/>
  <c r="I239" i="2"/>
  <c r="J239" i="2" s="1"/>
  <c r="H239" i="2"/>
  <c r="I238" i="2"/>
  <c r="J238" i="2" s="1"/>
  <c r="H238" i="2"/>
  <c r="I237" i="2"/>
  <c r="J237" i="2" s="1"/>
  <c r="H237" i="2"/>
  <c r="I235" i="2"/>
  <c r="J235" i="2" s="1"/>
  <c r="H235" i="2"/>
  <c r="I234" i="2"/>
  <c r="J234" i="2" s="1"/>
  <c r="H234" i="2"/>
  <c r="I233" i="2"/>
  <c r="J233" i="2" s="1"/>
  <c r="H233" i="2"/>
  <c r="I231" i="2"/>
  <c r="J231" i="2" s="1"/>
  <c r="H231" i="2"/>
  <c r="I230" i="2"/>
  <c r="J230" i="2" s="1"/>
  <c r="H230" i="2"/>
  <c r="I229" i="2"/>
  <c r="J229" i="2" s="1"/>
  <c r="H229" i="2"/>
  <c r="I227" i="2"/>
  <c r="J227" i="2" s="1"/>
  <c r="H227" i="2"/>
  <c r="I226" i="2"/>
  <c r="J226" i="2" s="1"/>
  <c r="H226" i="2"/>
  <c r="I225" i="2"/>
  <c r="J225" i="2" s="1"/>
  <c r="H225" i="2"/>
  <c r="I223" i="2"/>
  <c r="J223" i="2" s="1"/>
  <c r="H223" i="2"/>
  <c r="I221" i="2"/>
  <c r="J221" i="2" s="1"/>
  <c r="H221" i="2"/>
  <c r="I220" i="2"/>
  <c r="J220" i="2" s="1"/>
  <c r="H220" i="2"/>
  <c r="I219" i="2"/>
  <c r="J219" i="2" s="1"/>
  <c r="H219" i="2"/>
  <c r="I218" i="2"/>
  <c r="J218" i="2" s="1"/>
  <c r="H218" i="2"/>
  <c r="I217" i="2"/>
  <c r="J217" i="2" s="1"/>
  <c r="H217" i="2"/>
  <c r="I216" i="2"/>
  <c r="J216" i="2" s="1"/>
  <c r="H216" i="2"/>
  <c r="I214" i="2"/>
  <c r="J214" i="2" s="1"/>
  <c r="H214" i="2"/>
  <c r="I213" i="2"/>
  <c r="J213" i="2" s="1"/>
  <c r="H213" i="2"/>
  <c r="I212" i="2"/>
  <c r="J212" i="2" s="1"/>
  <c r="H212" i="2"/>
  <c r="I208" i="2"/>
  <c r="J208" i="2" s="1"/>
  <c r="H208" i="2"/>
  <c r="I207" i="2"/>
  <c r="J207" i="2" s="1"/>
  <c r="H207" i="2"/>
  <c r="I206" i="2"/>
  <c r="J206" i="2" s="1"/>
  <c r="H206" i="2"/>
  <c r="I205" i="2"/>
  <c r="J205" i="2" s="1"/>
  <c r="H205" i="2"/>
  <c r="I204" i="2"/>
  <c r="J204" i="2" s="1"/>
  <c r="H204" i="2"/>
  <c r="I203" i="2"/>
  <c r="J203" i="2" s="1"/>
  <c r="H203" i="2"/>
  <c r="I202" i="2"/>
  <c r="J202" i="2" s="1"/>
  <c r="H202" i="2"/>
  <c r="I201" i="2"/>
  <c r="J201" i="2" s="1"/>
  <c r="H201" i="2"/>
  <c r="I200" i="2"/>
  <c r="J200" i="2" s="1"/>
  <c r="H200" i="2"/>
  <c r="I199" i="2"/>
  <c r="J199" i="2" s="1"/>
  <c r="H199" i="2"/>
  <c r="I198" i="2"/>
  <c r="J198" i="2" s="1"/>
  <c r="H198" i="2"/>
  <c r="I197" i="2"/>
  <c r="J197" i="2" s="1"/>
  <c r="H197" i="2"/>
  <c r="I195" i="2"/>
  <c r="J195" i="2" s="1"/>
  <c r="H195" i="2"/>
  <c r="I194" i="2"/>
  <c r="J194" i="2" s="1"/>
  <c r="H194" i="2"/>
  <c r="I193" i="2"/>
  <c r="J193" i="2" s="1"/>
  <c r="H193" i="2"/>
  <c r="I192" i="2"/>
  <c r="J192" i="2" s="1"/>
  <c r="H192" i="2"/>
  <c r="I191" i="2"/>
  <c r="J191" i="2" s="1"/>
  <c r="H191" i="2"/>
  <c r="I190" i="2"/>
  <c r="J190" i="2" s="1"/>
  <c r="H190" i="2"/>
  <c r="G189" i="2"/>
  <c r="I189" i="2" s="1"/>
  <c r="J189" i="2" s="1"/>
  <c r="G188" i="2"/>
  <c r="I188" i="2" s="1"/>
  <c r="J188" i="2" s="1"/>
  <c r="I176" i="2"/>
  <c r="J176" i="2" s="1"/>
  <c r="H176" i="2"/>
  <c r="I173" i="2"/>
  <c r="J173" i="2" s="1"/>
  <c r="H173" i="2"/>
  <c r="I170" i="2"/>
  <c r="J170" i="2" s="1"/>
  <c r="H170" i="2"/>
  <c r="I166" i="2"/>
  <c r="J166" i="2" s="1"/>
  <c r="H166" i="2"/>
  <c r="I163" i="2"/>
  <c r="J163" i="2" s="1"/>
  <c r="H163" i="2"/>
  <c r="I160" i="2"/>
  <c r="J160" i="2" s="1"/>
  <c r="H160" i="2"/>
  <c r="I147" i="2"/>
  <c r="J147" i="2" s="1"/>
  <c r="H147" i="2"/>
  <c r="I154" i="2"/>
  <c r="J154" i="2" s="1"/>
  <c r="H154" i="2"/>
  <c r="I148" i="2"/>
  <c r="J148" i="2" s="1"/>
  <c r="H148" i="2"/>
  <c r="I141" i="2"/>
  <c r="J141" i="2" s="1"/>
  <c r="H141" i="2"/>
  <c r="I140" i="2"/>
  <c r="J140" i="2" s="1"/>
  <c r="H140" i="2"/>
  <c r="I139" i="2"/>
  <c r="J139" i="2" s="1"/>
  <c r="H139" i="2"/>
  <c r="I138" i="2"/>
  <c r="J138" i="2" s="1"/>
  <c r="H138" i="2"/>
  <c r="I132" i="2"/>
  <c r="J132" i="2" s="1"/>
  <c r="H132" i="2"/>
  <c r="I185" i="2"/>
  <c r="J185" i="2" s="1"/>
  <c r="H185" i="2"/>
  <c r="I184" i="2"/>
  <c r="J184" i="2" s="1"/>
  <c r="H184" i="2"/>
  <c r="I183" i="2"/>
  <c r="J183" i="2" s="1"/>
  <c r="H183" i="2"/>
  <c r="I182" i="2"/>
  <c r="J182" i="2" s="1"/>
  <c r="H182" i="2"/>
  <c r="I181" i="2"/>
  <c r="J181" i="2" s="1"/>
  <c r="H181" i="2"/>
  <c r="I180" i="2"/>
  <c r="J180" i="2" s="1"/>
  <c r="H180" i="2"/>
  <c r="I179" i="2"/>
  <c r="J179" i="2" s="1"/>
  <c r="H179" i="2"/>
  <c r="I178" i="2"/>
  <c r="J178" i="2" s="1"/>
  <c r="H178" i="2"/>
  <c r="I177" i="2"/>
  <c r="J177" i="2" s="1"/>
  <c r="H177" i="2"/>
  <c r="I175" i="2"/>
  <c r="J175" i="2" s="1"/>
  <c r="H175" i="2"/>
  <c r="I174" i="2"/>
  <c r="J174" i="2" s="1"/>
  <c r="H174" i="2"/>
  <c r="I172" i="2"/>
  <c r="J172" i="2" s="1"/>
  <c r="H172" i="2"/>
  <c r="I171" i="2"/>
  <c r="J171" i="2" s="1"/>
  <c r="H171" i="2"/>
  <c r="I169" i="2"/>
  <c r="J169" i="2" s="1"/>
  <c r="H169" i="2"/>
  <c r="I168" i="2"/>
  <c r="J168" i="2" s="1"/>
  <c r="H168" i="2"/>
  <c r="I167" i="2"/>
  <c r="J167" i="2" s="1"/>
  <c r="H167" i="2"/>
  <c r="I165" i="2"/>
  <c r="J165" i="2" s="1"/>
  <c r="H165" i="2"/>
  <c r="I164" i="2"/>
  <c r="J164" i="2" s="1"/>
  <c r="H164" i="2"/>
  <c r="I162" i="2"/>
  <c r="J162" i="2" s="1"/>
  <c r="H162" i="2"/>
  <c r="I161" i="2"/>
  <c r="J161" i="2" s="1"/>
  <c r="H161" i="2"/>
  <c r="I159" i="2"/>
  <c r="J159" i="2" s="1"/>
  <c r="H159" i="2"/>
  <c r="I158" i="2"/>
  <c r="J158" i="2" s="1"/>
  <c r="H158" i="2"/>
  <c r="I157" i="2"/>
  <c r="J157" i="2" s="1"/>
  <c r="H157" i="2"/>
  <c r="I156" i="2"/>
  <c r="J156" i="2" s="1"/>
  <c r="H156" i="2"/>
  <c r="I155" i="2"/>
  <c r="J155" i="2" s="1"/>
  <c r="H155" i="2"/>
  <c r="I153" i="2"/>
  <c r="J153" i="2" s="1"/>
  <c r="H153" i="2"/>
  <c r="I152" i="2"/>
  <c r="J152" i="2" s="1"/>
  <c r="H152" i="2"/>
  <c r="I151" i="2"/>
  <c r="J151" i="2" s="1"/>
  <c r="H151" i="2"/>
  <c r="I150" i="2"/>
  <c r="J150" i="2" s="1"/>
  <c r="H150" i="2"/>
  <c r="I149" i="2"/>
  <c r="J149" i="2" s="1"/>
  <c r="H149" i="2"/>
  <c r="I146" i="2"/>
  <c r="J146" i="2" s="1"/>
  <c r="H146" i="2"/>
  <c r="I145" i="2"/>
  <c r="J145" i="2" s="1"/>
  <c r="H145" i="2"/>
  <c r="I144" i="2"/>
  <c r="J144" i="2" s="1"/>
  <c r="H144" i="2"/>
  <c r="I143" i="2"/>
  <c r="J143" i="2" s="1"/>
  <c r="H143" i="2"/>
  <c r="I142" i="2"/>
  <c r="J142" i="2" s="1"/>
  <c r="H142" i="2"/>
  <c r="I137" i="2"/>
  <c r="J137" i="2" s="1"/>
  <c r="H137" i="2"/>
  <c r="I136" i="2"/>
  <c r="J136" i="2" s="1"/>
  <c r="H136" i="2"/>
  <c r="I135" i="2"/>
  <c r="J135" i="2" s="1"/>
  <c r="H135" i="2"/>
  <c r="I134" i="2"/>
  <c r="J134" i="2" s="1"/>
  <c r="H134" i="2"/>
  <c r="I133" i="2"/>
  <c r="J133" i="2" s="1"/>
  <c r="H133" i="2"/>
  <c r="I131" i="2"/>
  <c r="J131" i="2" s="1"/>
  <c r="H131" i="2"/>
  <c r="I130" i="2"/>
  <c r="J130" i="2" s="1"/>
  <c r="H130" i="2"/>
  <c r="I129" i="2"/>
  <c r="J129" i="2" s="1"/>
  <c r="H129" i="2"/>
  <c r="G128" i="2"/>
  <c r="H128" i="2" s="1"/>
  <c r="G127" i="2"/>
  <c r="H127" i="2" s="1"/>
  <c r="I124" i="2"/>
  <c r="J124" i="2" s="1"/>
  <c r="H124" i="2"/>
  <c r="I34" i="2"/>
  <c r="J34" i="2" s="1"/>
  <c r="H34" i="2"/>
  <c r="H92" i="2"/>
  <c r="I92" i="2"/>
  <c r="J92" i="2" s="1"/>
  <c r="I91" i="2"/>
  <c r="J91" i="2" s="1"/>
  <c r="H91" i="2"/>
  <c r="I72" i="2"/>
  <c r="J72" i="2" s="1"/>
  <c r="H72" i="2"/>
  <c r="I123" i="2"/>
  <c r="J123" i="2" s="1"/>
  <c r="H123" i="2"/>
  <c r="I122" i="2"/>
  <c r="J122" i="2" s="1"/>
  <c r="H122" i="2"/>
  <c r="I121" i="2"/>
  <c r="J121" i="2" s="1"/>
  <c r="H121" i="2"/>
  <c r="I120" i="2"/>
  <c r="J120" i="2" s="1"/>
  <c r="H120" i="2"/>
  <c r="I119" i="2"/>
  <c r="J119" i="2" s="1"/>
  <c r="H119" i="2"/>
  <c r="I118" i="2"/>
  <c r="J118" i="2" s="1"/>
  <c r="H118" i="2"/>
  <c r="I117" i="2"/>
  <c r="J117" i="2" s="1"/>
  <c r="H117" i="2"/>
  <c r="I116" i="2"/>
  <c r="J116" i="2" s="1"/>
  <c r="H116" i="2"/>
  <c r="I115" i="2"/>
  <c r="J115" i="2" s="1"/>
  <c r="H115" i="2"/>
  <c r="I114" i="2"/>
  <c r="J114" i="2" s="1"/>
  <c r="H114" i="2"/>
  <c r="I113" i="2"/>
  <c r="J113" i="2" s="1"/>
  <c r="H113" i="2"/>
  <c r="I112" i="2"/>
  <c r="J112" i="2" s="1"/>
  <c r="H112" i="2"/>
  <c r="I111" i="2"/>
  <c r="J111" i="2" s="1"/>
  <c r="H111" i="2"/>
  <c r="I110" i="2"/>
  <c r="J110" i="2" s="1"/>
  <c r="H110" i="2"/>
  <c r="I109" i="2"/>
  <c r="J109" i="2" s="1"/>
  <c r="H109" i="2"/>
  <c r="I108" i="2"/>
  <c r="J108" i="2" s="1"/>
  <c r="H108" i="2"/>
  <c r="I107" i="2"/>
  <c r="J107" i="2" s="1"/>
  <c r="H107" i="2"/>
  <c r="I106" i="2"/>
  <c r="J106" i="2" s="1"/>
  <c r="H106" i="2"/>
  <c r="I105" i="2"/>
  <c r="J105" i="2" s="1"/>
  <c r="H105" i="2"/>
  <c r="I104" i="2"/>
  <c r="J104" i="2" s="1"/>
  <c r="H104" i="2"/>
  <c r="I103" i="2"/>
  <c r="J103" i="2" s="1"/>
  <c r="H103" i="2"/>
  <c r="I102" i="2"/>
  <c r="J102" i="2" s="1"/>
  <c r="H102" i="2"/>
  <c r="I101" i="2"/>
  <c r="J101" i="2" s="1"/>
  <c r="H101" i="2"/>
  <c r="I100" i="2"/>
  <c r="J100" i="2" s="1"/>
  <c r="H100" i="2"/>
  <c r="I99" i="2"/>
  <c r="J99" i="2" s="1"/>
  <c r="H99" i="2"/>
  <c r="I98" i="2"/>
  <c r="J98" i="2" s="1"/>
  <c r="H98" i="2"/>
  <c r="I97" i="2"/>
  <c r="J97" i="2" s="1"/>
  <c r="H97" i="2"/>
  <c r="I96" i="2"/>
  <c r="J96" i="2" s="1"/>
  <c r="H96" i="2"/>
  <c r="I95" i="2"/>
  <c r="J95" i="2" s="1"/>
  <c r="H95" i="2"/>
  <c r="I94" i="2"/>
  <c r="J94" i="2" s="1"/>
  <c r="H94" i="2"/>
  <c r="I93" i="2"/>
  <c r="J93" i="2" s="1"/>
  <c r="H93" i="2"/>
  <c r="I90" i="2"/>
  <c r="J90" i="2" s="1"/>
  <c r="H90" i="2"/>
  <c r="I89" i="2"/>
  <c r="J89" i="2" s="1"/>
  <c r="H89" i="2"/>
  <c r="I88" i="2"/>
  <c r="J88" i="2" s="1"/>
  <c r="H88" i="2"/>
  <c r="I87" i="2"/>
  <c r="J87" i="2" s="1"/>
  <c r="H87" i="2"/>
  <c r="I86" i="2"/>
  <c r="J86" i="2" s="1"/>
  <c r="H86" i="2"/>
  <c r="I85" i="2"/>
  <c r="J85" i="2" s="1"/>
  <c r="H85" i="2"/>
  <c r="I84" i="2"/>
  <c r="J84" i="2" s="1"/>
  <c r="H84" i="2"/>
  <c r="I83" i="2"/>
  <c r="J83" i="2" s="1"/>
  <c r="H83" i="2"/>
  <c r="I82" i="2"/>
  <c r="J82" i="2" s="1"/>
  <c r="H82" i="2"/>
  <c r="I81" i="2"/>
  <c r="J81" i="2" s="1"/>
  <c r="H81" i="2"/>
  <c r="I80" i="2"/>
  <c r="J80" i="2" s="1"/>
  <c r="H80" i="2"/>
  <c r="I79" i="2"/>
  <c r="J79" i="2" s="1"/>
  <c r="H79" i="2"/>
  <c r="I78" i="2"/>
  <c r="J78" i="2" s="1"/>
  <c r="H78" i="2"/>
  <c r="I77" i="2"/>
  <c r="J77" i="2" s="1"/>
  <c r="H77" i="2"/>
  <c r="I76" i="2"/>
  <c r="J76" i="2" s="1"/>
  <c r="H76" i="2"/>
  <c r="I75" i="2"/>
  <c r="J75" i="2" s="1"/>
  <c r="H75" i="2"/>
  <c r="I74" i="2"/>
  <c r="J74" i="2" s="1"/>
  <c r="H74" i="2"/>
  <c r="I73" i="2"/>
  <c r="J73" i="2" s="1"/>
  <c r="H73" i="2"/>
  <c r="I71" i="2"/>
  <c r="J71" i="2" s="1"/>
  <c r="H71" i="2"/>
  <c r="G70" i="2"/>
  <c r="I70" i="2" s="1"/>
  <c r="J70" i="2" s="1"/>
  <c r="G69" i="2"/>
  <c r="I69" i="2" s="1"/>
  <c r="J69" i="2" s="1"/>
  <c r="G9" i="2"/>
  <c r="G8" i="2"/>
  <c r="J370" i="2" l="1"/>
  <c r="I244" i="2"/>
  <c r="J244" i="2" s="1"/>
  <c r="I245" i="2"/>
  <c r="J245" i="2" s="1"/>
  <c r="H188" i="2"/>
  <c r="H189" i="2"/>
  <c r="I127" i="2"/>
  <c r="J127" i="2" s="1"/>
  <c r="I128" i="2"/>
  <c r="J128" i="2" s="1"/>
  <c r="H69" i="2"/>
  <c r="H70" i="2"/>
  <c r="I66" i="2"/>
  <c r="J66" i="2" s="1"/>
  <c r="H66" i="2"/>
  <c r="I65" i="2"/>
  <c r="J65" i="2" s="1"/>
  <c r="H65" i="2"/>
  <c r="I64" i="2"/>
  <c r="J64" i="2" s="1"/>
  <c r="H64" i="2"/>
  <c r="I63" i="2"/>
  <c r="J63" i="2" s="1"/>
  <c r="H63" i="2"/>
  <c r="I62" i="2"/>
  <c r="J62" i="2" s="1"/>
  <c r="H62" i="2"/>
  <c r="I61" i="2"/>
  <c r="J61" i="2" s="1"/>
  <c r="H61" i="2"/>
  <c r="I60" i="2"/>
  <c r="J60" i="2" s="1"/>
  <c r="H60" i="2"/>
  <c r="I59" i="2"/>
  <c r="J59" i="2" s="1"/>
  <c r="H59" i="2"/>
  <c r="I58" i="2"/>
  <c r="J58" i="2" s="1"/>
  <c r="H58" i="2"/>
  <c r="I57" i="2"/>
  <c r="J57" i="2" s="1"/>
  <c r="H57" i="2"/>
  <c r="I56" i="2"/>
  <c r="J56" i="2" s="1"/>
  <c r="H56" i="2"/>
  <c r="I55" i="2"/>
  <c r="J55" i="2" s="1"/>
  <c r="H55" i="2"/>
  <c r="I54" i="2"/>
  <c r="J54" i="2" s="1"/>
  <c r="H54" i="2"/>
  <c r="I53" i="2"/>
  <c r="J53" i="2" s="1"/>
  <c r="H53" i="2"/>
  <c r="I52" i="2"/>
  <c r="J52" i="2" s="1"/>
  <c r="H52" i="2"/>
  <c r="I51" i="2"/>
  <c r="J51" i="2" s="1"/>
  <c r="H51" i="2"/>
  <c r="I50" i="2"/>
  <c r="J50" i="2" s="1"/>
  <c r="H50" i="2"/>
  <c r="I49" i="2"/>
  <c r="J49" i="2" s="1"/>
  <c r="H49" i="2"/>
  <c r="I48" i="2"/>
  <c r="J48" i="2" s="1"/>
  <c r="H48" i="2"/>
  <c r="I47" i="2"/>
  <c r="J47" i="2" s="1"/>
  <c r="H47" i="2"/>
  <c r="I46" i="2"/>
  <c r="J46" i="2" s="1"/>
  <c r="H46" i="2"/>
  <c r="I45" i="2"/>
  <c r="J45" i="2" s="1"/>
  <c r="H45" i="2"/>
  <c r="I44" i="2"/>
  <c r="J44" i="2" s="1"/>
  <c r="H44" i="2"/>
  <c r="I43" i="2"/>
  <c r="J43" i="2" s="1"/>
  <c r="H43" i="2"/>
  <c r="I42" i="2"/>
  <c r="J42" i="2" s="1"/>
  <c r="H42" i="2"/>
  <c r="I36" i="2"/>
  <c r="J36" i="2" s="1"/>
  <c r="H36" i="2"/>
  <c r="I35" i="2"/>
  <c r="J35" i="2" s="1"/>
  <c r="H35" i="2"/>
  <c r="I41" i="2"/>
  <c r="J41" i="2" s="1"/>
  <c r="H41" i="2"/>
  <c r="I40" i="2"/>
  <c r="J40" i="2" s="1"/>
  <c r="H40" i="2"/>
  <c r="I39" i="2"/>
  <c r="J39" i="2" s="1"/>
  <c r="H39" i="2"/>
  <c r="I38" i="2"/>
  <c r="J38" i="2" s="1"/>
  <c r="H38" i="2"/>
  <c r="I37" i="2"/>
  <c r="J37" i="2" s="1"/>
  <c r="H37" i="2"/>
  <c r="I33" i="2"/>
  <c r="J33" i="2" s="1"/>
  <c r="H33" i="2"/>
  <c r="I32" i="2"/>
  <c r="J32" i="2" s="1"/>
  <c r="H32" i="2"/>
  <c r="I31" i="2"/>
  <c r="J31" i="2" s="1"/>
  <c r="H31" i="2"/>
  <c r="I30" i="2"/>
  <c r="J30" i="2" s="1"/>
  <c r="H30" i="2"/>
  <c r="I29" i="2"/>
  <c r="J29" i="2" s="1"/>
  <c r="H29" i="2"/>
  <c r="I28" i="2"/>
  <c r="J28" i="2" s="1"/>
  <c r="H28" i="2"/>
  <c r="I27" i="2"/>
  <c r="J27" i="2" s="1"/>
  <c r="H27" i="2"/>
  <c r="I26" i="2"/>
  <c r="J26" i="2" s="1"/>
  <c r="H26" i="2"/>
  <c r="I25" i="2"/>
  <c r="J25" i="2" s="1"/>
  <c r="H25" i="2"/>
  <c r="I24" i="2"/>
  <c r="J24" i="2" s="1"/>
  <c r="H24" i="2"/>
  <c r="I23" i="2"/>
  <c r="J23" i="2" s="1"/>
  <c r="H23" i="2"/>
  <c r="I22" i="2"/>
  <c r="J22" i="2" s="1"/>
  <c r="H22" i="2"/>
  <c r="I21" i="2"/>
  <c r="J21" i="2" s="1"/>
  <c r="H21" i="2"/>
  <c r="I20" i="2"/>
  <c r="J20" i="2" s="1"/>
  <c r="H20" i="2"/>
  <c r="I19" i="2"/>
  <c r="J19" i="2" s="1"/>
  <c r="H19" i="2"/>
  <c r="I18" i="2"/>
  <c r="J18" i="2" s="1"/>
  <c r="H18" i="2"/>
  <c r="I17" i="2"/>
  <c r="J17" i="2" s="1"/>
  <c r="H17" i="2"/>
  <c r="I16" i="2"/>
  <c r="J16" i="2" s="1"/>
  <c r="H16" i="2"/>
  <c r="I15" i="2"/>
  <c r="J15" i="2" s="1"/>
  <c r="H15" i="2"/>
  <c r="I14" i="2"/>
  <c r="J14" i="2" s="1"/>
  <c r="H14" i="2"/>
  <c r="I13" i="2"/>
  <c r="J13" i="2" s="1"/>
  <c r="H13" i="2"/>
  <c r="I12" i="2"/>
  <c r="J12" i="2" s="1"/>
  <c r="H12" i="2"/>
  <c r="I11" i="2"/>
  <c r="J11" i="2" s="1"/>
  <c r="H11" i="2"/>
  <c r="I10" i="2"/>
  <c r="J10" i="2" s="1"/>
  <c r="H10" i="2"/>
  <c r="I9" i="2"/>
  <c r="J9" i="2" s="1"/>
  <c r="H9" i="2"/>
  <c r="I8" i="2"/>
  <c r="H8" i="2"/>
  <c r="I489" i="2" l="1"/>
  <c r="J489" i="2" s="1"/>
  <c r="J8" i="2"/>
</calcChain>
</file>

<file path=xl/sharedStrings.xml><?xml version="1.0" encoding="utf-8"?>
<sst xmlns="http://schemas.openxmlformats.org/spreadsheetml/2006/main" count="2135" uniqueCount="252">
  <si>
    <t>SINAPI</t>
  </si>
  <si>
    <t>un</t>
  </si>
  <si>
    <t>COTACAO</t>
  </si>
  <si>
    <t>-</t>
  </si>
  <si>
    <t>m</t>
  </si>
  <si>
    <t>h</t>
  </si>
  <si>
    <t>Item</t>
  </si>
  <si>
    <t>Referencia</t>
  </si>
  <si>
    <t>Código</t>
  </si>
  <si>
    <t>Descrição</t>
  </si>
  <si>
    <t>Quantidade</t>
  </si>
  <si>
    <t>Unidade</t>
  </si>
  <si>
    <t>Material</t>
  </si>
  <si>
    <t>Tipo de Item</t>
  </si>
  <si>
    <t>Antônio Rodrigo Juswiaki Dos Santos</t>
  </si>
  <si>
    <t>Responsável Técnico</t>
  </si>
  <si>
    <t>CREA/RS 134651</t>
  </si>
  <si>
    <t>Mão-de-obra</t>
  </si>
  <si>
    <t>Nota:</t>
  </si>
  <si>
    <t>Espuma Expansiva</t>
  </si>
  <si>
    <t>Trilho DIN</t>
  </si>
  <si>
    <t>M.O de Pedreiro</t>
  </si>
  <si>
    <t>M.O Auxiliar de pedreiro</t>
  </si>
  <si>
    <t>m³</t>
  </si>
  <si>
    <t>Isolador epoxi 15kV</t>
  </si>
  <si>
    <t>Fita Isolante Antichama, uso até 750V, em rolo de 19mm x 20mm</t>
  </si>
  <si>
    <t>Cabo 1 KV 2,5mm² - EPR - Terra</t>
  </si>
  <si>
    <t>kg</t>
  </si>
  <si>
    <t>Valor total s/ BDI</t>
  </si>
  <si>
    <t>Valor total c/ BDI</t>
  </si>
  <si>
    <t>Valor Unitário c/ BDI</t>
  </si>
  <si>
    <t>Valor Unitário s/ BDI</t>
  </si>
  <si>
    <t>Disjuntor a seco - DIN/IEC - Monopolar 10A</t>
  </si>
  <si>
    <t>Encargos Sociais Horistas: 111,22%</t>
  </si>
  <si>
    <t>BDI adotado NÃO DESONERADO: 25%</t>
  </si>
  <si>
    <t xml:space="preserve">Anel de boracha para vedação de eletroduto corrugado PEAD Ø3/4" </t>
  </si>
  <si>
    <t xml:space="preserve">Anel de boracha para vedação de eletroduto corrugado PEAD Ø1" </t>
  </si>
  <si>
    <t xml:space="preserve">Fita Isolante Autofusão </t>
  </si>
  <si>
    <t>Cimento portland composto CP II - 32</t>
  </si>
  <si>
    <t xml:space="preserve">Tijolo maciço comum </t>
  </si>
  <si>
    <t>Areia fina</t>
  </si>
  <si>
    <t>Pedra brita n° 2</t>
  </si>
  <si>
    <t>Chapa de plástico acrílico transparente 2mm (50x25cm)</t>
  </si>
  <si>
    <t>Parafuso cabeça quadrada M5</t>
  </si>
  <si>
    <t>Cadeado simples 40mm</t>
  </si>
  <si>
    <t>Disjuntor a seco - DIN/IEC - Tripolar 50A</t>
  </si>
  <si>
    <t xml:space="preserve">Anel de boracha para vedação de eletroduto corrugado PEAD Ø1.1/2" </t>
  </si>
  <si>
    <t>Parafuso cabeça quadrada M8</t>
  </si>
  <si>
    <t>CD - 01</t>
  </si>
  <si>
    <t>M.O. para execução das instalações (02 Eletricistas)</t>
  </si>
  <si>
    <t>M.O. para execução das instalações (02 Ajudante de Eletricista)</t>
  </si>
  <si>
    <t>Disjuntor a seco - DIN/IEC - Monopolar 16A</t>
  </si>
  <si>
    <t>Disjuntor a seco - DIN/IEC - Monopolar 40A</t>
  </si>
  <si>
    <t>Dispositivo DR 4 polos - Sensibilidade de 30mA - Corrente de 63A</t>
  </si>
  <si>
    <t>Lâmpada LED tipo bulbo 20W - E27 - 4000K - 5000K</t>
  </si>
  <si>
    <t>Suporte tipo plafon branco E27</t>
  </si>
  <si>
    <t>Módulo tomada simples 2P+ T - 20A para condulete - sem placa</t>
  </si>
  <si>
    <t>Módulo tomada simples 2P+ T - 10A para condulete - sem placa</t>
  </si>
  <si>
    <t>Módulo tomada dupla 2P+ T - 10A para condulete - sem placa</t>
  </si>
  <si>
    <t>Módulo interruptor campaiha para condulete - sem placa</t>
  </si>
  <si>
    <t>Condulete múltiplas saídas Ø3/4" - PVC padrão cinza</t>
  </si>
  <si>
    <t>Condulete múltiplas saídas Ø1" - PVC padrão cinza</t>
  </si>
  <si>
    <t>Condulete múltiplas saídas Ø1.1/2" - PVC padrão cinza</t>
  </si>
  <si>
    <t>Curva 90° Ø3/4" - PVC padrão cinza</t>
  </si>
  <si>
    <t>Curva 90° Ø1" - PVC padrão cinza</t>
  </si>
  <si>
    <t>Adaptador para condulete Ø3/4" - PVC padrão cinza</t>
  </si>
  <si>
    <t>Placa para condulete Ø3/4" - PVC padrão cinza  - tomada simples - acompanha parafusos</t>
  </si>
  <si>
    <t>Placa para condulete Ø1" - PVC padrão cinza  - tomada simples - acompanha parafusos</t>
  </si>
  <si>
    <t>Placa para condulete Ø1" - PVC padrão cinza  - tomada dupla - acompanha parafusos</t>
  </si>
  <si>
    <t>Placa para condulete Ø3/4" - PVC padrão cinza  - tomada simples + interruptor 1 tecla - acompanha parafusos</t>
  </si>
  <si>
    <t>Placa para condulete Ø1" - PVC padrão cinza  - tomada simples + interruptor 1 tecla - acompanha parafusos</t>
  </si>
  <si>
    <t>Placa para condulete  Ø1" - PVC padrão cinza - tomada simples + interruptor 2 teclas - acompanha parafusos</t>
  </si>
  <si>
    <t xml:space="preserve">Placa para condulete Ø3/4" - PVC padrão cinza  - interruptor 1 tecla - acompanha parafusos </t>
  </si>
  <si>
    <t xml:space="preserve">Placa cega para condulete Ø1" - PVC padrão cinza   - acompanha parafusos </t>
  </si>
  <si>
    <t xml:space="preserve">Placa cega para condulete Ø1.1/2" - PVC padrão cinza   - acompanha parafusos </t>
  </si>
  <si>
    <t>Adaptador para condulete Ø1" - PVC padrão cinza</t>
  </si>
  <si>
    <t>Adaptador para condulete Ø1.1/2" - PVC padrão cinza</t>
  </si>
  <si>
    <t>Bucha de redução para condulete PVC padrão cinza -  Ø1" x Ø3/4"</t>
  </si>
  <si>
    <t xml:space="preserve">Bucha de redução para condulete PVC padrão cinza -  Ø1.1/2" x Ø3/4" </t>
  </si>
  <si>
    <t>Bucha de redução para condulete PVC padrão cinza -  Ø1.1/2" x 1"</t>
  </si>
  <si>
    <t>Eletroduto  rígido roscável Ø3/4" - PVC padrão cinza</t>
  </si>
  <si>
    <t>Eletroduto  rígido roscável Ø1" - PVC padrão cinza</t>
  </si>
  <si>
    <t>Eletroduto  rígido roscável Ø1.1/2" - PVC padrão cinza</t>
  </si>
  <si>
    <t>Abaçadeira para eletroduto rígido/condulete Ø3/4" - PVC padrão cinza - acompanha parafuso</t>
  </si>
  <si>
    <t>Abaçadeira para eletroduto rígido/condulete Ø1" - PVC padrão cinza - acompanha parafuso</t>
  </si>
  <si>
    <t>Abaçadeira para eletroduto rígido/condulete Ø1.1/2" - PVC padrão cinza - acompanha parafuso</t>
  </si>
  <si>
    <t>Luva para eletroduto rígido Ø3/4" - PVC padrão cinza</t>
  </si>
  <si>
    <t>Luva para eletroduto rígido Ø1" - PVC padrão cinza</t>
  </si>
  <si>
    <t>Luva para eletroduto rígido Ø1.1/2" - PVC padrão cinza</t>
  </si>
  <si>
    <t>Curva 90° Ø1.1/2" - PVC padrão cinza</t>
  </si>
  <si>
    <t>Condulete múltiplas saídas Ø3/4" - alumínio</t>
  </si>
  <si>
    <t>Quadro de distribução com barramento trifásico, de sobrepor, em chapa de aço galvanizado, para 18 disjuntores DIN</t>
  </si>
  <si>
    <t xml:space="preserve">Luminária LED tipo tubular completa de sobrepor 32W - 4000K - 5000K </t>
  </si>
  <si>
    <t>Cabo 2,5 mm² isolação em PVC 450/750V - Neutro</t>
  </si>
  <si>
    <t>Cabo 2,5 mm² isolação em PVC 450/750V - Fase</t>
  </si>
  <si>
    <t>Cabo 2,5 mm² isolação em PVC 450/750V - Terra</t>
  </si>
  <si>
    <t>Cabo 2,5 mm² isolação em PVC 450/750V - Retorno</t>
  </si>
  <si>
    <t>Cabo 750V 4,0 mm² isolação em PVC 450/750V - Neutro</t>
  </si>
  <si>
    <t>Cabo 750V 4,0 mm² isolação em PVC 450/750V - Fase</t>
  </si>
  <si>
    <t>Cabo 750V 4,0 mm² isolação em PVC 450/750V - Terra</t>
  </si>
  <si>
    <t>Cabo 750V 6,0 mm² isolação em PVC 450/750V - Neutro</t>
  </si>
  <si>
    <t>Cabo 750V 6,0 mm² isolação em PVC 450/750V - Fase</t>
  </si>
  <si>
    <t>Cabo 750V 6,0 mm² isolação em PVC 450/750V - Terra</t>
  </si>
  <si>
    <t>CD - 02</t>
  </si>
  <si>
    <t>Disjuntor a seco - DIN/IEC - Monopolar 6A</t>
  </si>
  <si>
    <t>Placa para condulete Ø3/4" - PVC padrão cinza  - tomada dupla - acompanha parafusos</t>
  </si>
  <si>
    <t>Módulo tomada simples 2P+ T - 10A + interruptor simples (1 tecla) para condulete - sem placa</t>
  </si>
  <si>
    <t>Módulo tomada simples 2P+ T - 10A + interruptor duplo (2 teclas) para condulete - sem placa</t>
  </si>
  <si>
    <t>Módulo interruptor triplo (3 teclas) para condulete - sem placa</t>
  </si>
  <si>
    <t>Placa para condulete  Ø1" - PVC padrão cinza - interruptor triplo (3 teclas) - acompanha parafusos</t>
  </si>
  <si>
    <t xml:space="preserve">Placa cega para condulete Ø3/4" - PVC padrão cinza  - acompanha parafusos </t>
  </si>
  <si>
    <t>CD - 03</t>
  </si>
  <si>
    <t>Quadro de distribução com barramento trifásico, de sobrepor, em chapa de aço galvanizado, para 28 disjuntores DIN</t>
  </si>
  <si>
    <t>Luminária tipo tartaruga para área externa em alumínio com grade, para 1 lâmpada E-27</t>
  </si>
  <si>
    <t>Lâmpada LED tipo bulbo 30W - E27 - 4000K - 5000K</t>
  </si>
  <si>
    <t>Relé fotoeletrônico (uso externo) 1000W - sem base</t>
  </si>
  <si>
    <t>Base para rele com suporte metálico</t>
  </si>
  <si>
    <t>Módulo interruptor duplo (2 teclas) para condulete - sem placa</t>
  </si>
  <si>
    <t>Placa para condulete  Ø3/4" - PVC padrão cinza - tomada simples + interruptor 2 teclas - acompanha parafusos</t>
  </si>
  <si>
    <t>Módulo tomada simples 2P+ T - 10A + interruptor duplo paralelo (2 teclas) para condulete - sem placa</t>
  </si>
  <si>
    <t>Módulo tomada simples 2P+ T - 10A + interruptor simples paralelo (1 tecla) para condulete - sem placa</t>
  </si>
  <si>
    <t>Placa para condulete  Ø3/4" - PVC padrão cinza - interruptor triplo (3 teclas) - acompanha parafusos</t>
  </si>
  <si>
    <t>Curva 90° Ø3/4" - em aço galvanizado</t>
  </si>
  <si>
    <t>Adaptador para condulete Ø3/4" - em alumínio</t>
  </si>
  <si>
    <t>Eletroduto flexível em aço galvanizado, revestido externamente com PVC preto - Ø3/4" (transposição de pilar)</t>
  </si>
  <si>
    <t>Eletroduto de aço galvanizado Ø3/4"</t>
  </si>
  <si>
    <t>Abaçadeira de aço tipo D Ø3/4" - acompanha parafuso</t>
  </si>
  <si>
    <t>Luva para eletroduto em aço galvanizado Ø3/4"</t>
  </si>
  <si>
    <t>CD - 04</t>
  </si>
  <si>
    <t>Quadro de distribução monofásico completo, de sobrepor, em chapa de aço galvanizado, para 6 disjuntores DIN</t>
  </si>
  <si>
    <t>Dispositivo DR 2 polos - Sensibilidade de 30mA - Corrente de 25A</t>
  </si>
  <si>
    <t xml:space="preserve">Refletor LED tipo SMD 30W - 4000K - 5000K </t>
  </si>
  <si>
    <t>CD - 05</t>
  </si>
  <si>
    <t>Disjuntor a seco - DIN/IEC - Monopolar 32A</t>
  </si>
  <si>
    <t>Módulo interruptor simples paralelo (1 tecla) para condulete - sem placa</t>
  </si>
  <si>
    <t>Placa para condulete  Ø1.1/2" - PVC padrão cinza - tomada simples - acompanha parafusos</t>
  </si>
  <si>
    <t>Placa para condulete Ø3/4" - PVC padrão cinza  - interruptor simples - acompanha parafusos</t>
  </si>
  <si>
    <t>CD - 06</t>
  </si>
  <si>
    <t>Quadro de distribução com barramento trifásico, de sobrepor, em chapa de aço galvanizado, para 12 disjuntores DIN</t>
  </si>
  <si>
    <t>Disjuntor a seco - DIN/IEC - Tripolar 32A</t>
  </si>
  <si>
    <t>Dispositivo DR 4 polos - Sensibilidade de 30mA - Corrente de 40A</t>
  </si>
  <si>
    <t xml:space="preserve">Refletor led tipo SMD 100W - 5000K </t>
  </si>
  <si>
    <t>QGBT aos CDs</t>
  </si>
  <si>
    <t>Quadro de distribuição metálico raso sem barramento de sobrepor 800x600mm com borracha de vedação - IP66 (tipo comando)</t>
  </si>
  <si>
    <t>Canaleta ventilada 50x80mm PVC cinza - 50cm</t>
  </si>
  <si>
    <t>Barramento de cobre 50cm 1.1/4''x1/8''</t>
  </si>
  <si>
    <t>Disjuntor Tripolar caixa moldada 50A</t>
  </si>
  <si>
    <t>Disjuntor Tripolar caixa moldada 40A</t>
  </si>
  <si>
    <t>Disjuntor Tripolar caixa moldada 32A</t>
  </si>
  <si>
    <t>Parafuso cabeça quadrada M6</t>
  </si>
  <si>
    <t>Terminal de compressão em cobre estanhado para cabo 2,5mm² - para parafuso de fixação M5</t>
  </si>
  <si>
    <t>Terminal de compressão em cobre estanhado para cabo 6,0mm² - para parafuso de fixação M6</t>
  </si>
  <si>
    <t>Terminal de compressão em cobre estanhado para cabo 10,0mm² - para parafuso de fixação M6</t>
  </si>
  <si>
    <t>Terminal de compressão em cobre estanhado para cabo 16,0mm² - para parafuso de fixação M6</t>
  </si>
  <si>
    <t>Terminal de compressão em cobre estanhado para cabo 35,0mm² - para parafuso de fixação M8</t>
  </si>
  <si>
    <t>Terminal de compressão em cobre estanhado para cabo 70,0mm² - para parafuso de fixação M10</t>
  </si>
  <si>
    <t>Parafuso cabeça quadrada M10</t>
  </si>
  <si>
    <t>Eletroduto PEAD corrugado helicoidal (próprio para cabeamento subterrâneo) Ø2"</t>
  </si>
  <si>
    <t>Eletroduto PEAD corrugado helicoidal (próprio para cabeamento subterrâneo) Ø2.1/2"</t>
  </si>
  <si>
    <t>Fita de advertência (sinalização dos eletrodutos)</t>
  </si>
  <si>
    <t>Eletroduto PEAD corrugado helicoidal (próprio para cabeamento subterrâneo) Ø1.1/2"</t>
  </si>
  <si>
    <t>Eletroduto PEAD corrugado helicoidal (próprio para cabeamento subterrâneo) Ø1"</t>
  </si>
  <si>
    <t>Eletroduto PEAD corrugado helicoidal (próprio para cabeamento subterrâneo) Ø3/4"</t>
  </si>
  <si>
    <t xml:space="preserve">Luva de emenda eletroduto PEAD Ø3/4" </t>
  </si>
  <si>
    <t xml:space="preserve">Luva de emenda eletroduto PEAD Ø2" </t>
  </si>
  <si>
    <t xml:space="preserve">Luva de emenda eletroduto PEAD Ø2.1/2" </t>
  </si>
  <si>
    <t xml:space="preserve">Luva de emenda eletroduto PEAD Ø1.1/2" </t>
  </si>
  <si>
    <t xml:space="preserve">Luva de emenda eletroduto PEAD Ø1" </t>
  </si>
  <si>
    <t xml:space="preserve">Anel de boracha para vedação de eletroduto corrugado PEAD Ø2" </t>
  </si>
  <si>
    <t xml:space="preserve">Anel de boracha para vedação de eletroduto corrugado PEAD Ø2.1/2" </t>
  </si>
  <si>
    <t>Tampa de encaixe para eletrocalha 100x50mm - 3m</t>
  </si>
  <si>
    <t>Eletrocalha tipo U perfurada - 100x50mm - 3m</t>
  </si>
  <si>
    <t>Eletrocalha tipo U perfurada - 50x50mm -  3m</t>
  </si>
  <si>
    <t>Tampa de encaixe para eletrocalha 50x50mm - 3m</t>
  </si>
  <si>
    <t>Emenda interna tipo U para eletrocalha perfurada 100x50mm</t>
  </si>
  <si>
    <t>Emenda interna tipo U para eletrocalha perfurada 50x50mm</t>
  </si>
  <si>
    <t>Flange para eletrocalha 100x50mm</t>
  </si>
  <si>
    <t>Flange para eletrocalha 50x50mm</t>
  </si>
  <si>
    <t>Redução concêntrica - eletrocalha 125x50mm para 100x50mm</t>
  </si>
  <si>
    <t xml:space="preserve">Saída horaizontal para eletroduto Ø1.1/2" </t>
  </si>
  <si>
    <t xml:space="preserve">Saída horaizontal para eletroduto Ø1" </t>
  </si>
  <si>
    <t xml:space="preserve">Saída horaizontal para eletroduto Ø3/4" </t>
  </si>
  <si>
    <t>Cantoneira zz (para bara roscada Ø1/4" )</t>
  </si>
  <si>
    <t>parafuso sextavado 1/4x1 - acompanha porca, arruela lisa e bucha de nylon</t>
  </si>
  <si>
    <t>parafuso sextavado 11mm - acompanha arruela  e bucha de nylon</t>
  </si>
  <si>
    <t xml:space="preserve">Barra rocada Ø1/4" (vergalhão) - barra 3m </t>
  </si>
  <si>
    <t>Disjuntor Tripolar caixa moldada 150A</t>
  </si>
  <si>
    <t>Eletrocalha tipo U lisa - 150x50mm - 3m</t>
  </si>
  <si>
    <t>Emenda externa tipo U para eletrocalha lisa 150x50mm</t>
  </si>
  <si>
    <t>Eletrocalha tipo U perfurada - 150x50mm - 3m</t>
  </si>
  <si>
    <t>Emenda interna tipo U para eletrocalha perfurada 150x50mm</t>
  </si>
  <si>
    <t>Tampa de encaixe para eletrocalha 150x50mm - 3m</t>
  </si>
  <si>
    <t>Terminal de fechamento liso para eletrocalha 150x50mm</t>
  </si>
  <si>
    <t>Cotovelo perfurado reto liso (90°) para eletrocalha 150x50mm</t>
  </si>
  <si>
    <t>Cotovelo perfurado reto perfurado (90°) para eletrocalha 150x50mm</t>
  </si>
  <si>
    <t>Tampa cotovelo reto para eletrocalha 150x50mm</t>
  </si>
  <si>
    <t>"T" vertical perfurado - descida para eletrocalha 150x50mm</t>
  </si>
  <si>
    <t>Flange para eletrocalha 150x50mm</t>
  </si>
  <si>
    <t>Tampa redução concêntrica - eletrocalha 150x50mm para 100x50mm</t>
  </si>
  <si>
    <t>Redução concêntrica - eletrocalha 150x50mm para 50x50mm</t>
  </si>
  <si>
    <t>Tampa redução concêntrica - eletrocalha 150x50mm para 50x50mm</t>
  </si>
  <si>
    <t>Suspenção horizontal para eletrocalha 150x50mm - suporte tipo balanço para barra roscada</t>
  </si>
  <si>
    <t>Suporte U reforçado para eletrocalha 150x50mm (instalado na parede)</t>
  </si>
  <si>
    <t>parafuso cabeça de lentilha 1/4''x3/4'' - acompanha porca e arruela</t>
  </si>
  <si>
    <t>Cabo 1 KV 70mm² - EPR - Neutro</t>
  </si>
  <si>
    <t>Cabo 1 KV 70mm² - EPR - Fase</t>
  </si>
  <si>
    <t>Cabo 1 KV 10mm² - EPR - Neutro</t>
  </si>
  <si>
    <t>Cabo 1 KV 10mm² - EPR - Terra</t>
  </si>
  <si>
    <t>Cabo 1 KV 10mm² - EPR - Fase</t>
  </si>
  <si>
    <t>Cabo 1 KV 35mm² - EPR - Terra</t>
  </si>
  <si>
    <t>Cabo 1 KV 6mm² - EPR - Neutro</t>
  </si>
  <si>
    <t>Cabo 1 KV 6mm² - EPR - Fase</t>
  </si>
  <si>
    <t>Cabo 1 KV 6mm² - EPR - Terra</t>
  </si>
  <si>
    <t>Cabo 1 KV 2,5mm² - EPR - Neuto</t>
  </si>
  <si>
    <t>Cabo 1 KV 2,5mm² - EPR - Fse</t>
  </si>
  <si>
    <t>Cabo 750V 70mm² isolação em PVC 450/750V - Neutro</t>
  </si>
  <si>
    <t>Cabo 750V 70mm² isolação em PVC 450/750V - Fase</t>
  </si>
  <si>
    <t>Cabo 750V 35mm² isolação em PVC 450/750V - Terra</t>
  </si>
  <si>
    <t>Cabo 750V 16mm² isolação em PVC 450/750V - Terra</t>
  </si>
  <si>
    <t>Cabo 750V 16mm² isolação em PVC 450/750V - Neutro</t>
  </si>
  <si>
    <t>Cabo 750V 16mm² isolação em PVC 450/750V - Fase</t>
  </si>
  <si>
    <t>Alvenarit 5L (aditivo plastificante)</t>
  </si>
  <si>
    <t>Cabo 750V 10mm² isolação em PVC 450/750V - Neutro</t>
  </si>
  <si>
    <t>Cabo 750V 10mm² isolação em PVC 450/750V - Fase</t>
  </si>
  <si>
    <t>Cabo 750V 10mm² isolação em PVC 450/750V -Terra</t>
  </si>
  <si>
    <t>Cabo 750V 6mm² isolação em PVC 450/750V -Neutro</t>
  </si>
  <si>
    <t>Cabo 750V 6mm² isolação em PVC 450/750V -Fase</t>
  </si>
  <si>
    <t>Cabo 750V 6mm² isolação em PVC 450/750V - Terra</t>
  </si>
  <si>
    <t>Cabo 750V 4mm² isolação em PVC 450/750V - Neutro</t>
  </si>
  <si>
    <t>Cabo 750V 4mm² isolação em PVC 450/750V - Fase</t>
  </si>
  <si>
    <t>Cabo 750V 4mm² isolação em PVC 450/750V - Terra</t>
  </si>
  <si>
    <t>Cabo 750V 2,5mm² isolação em PVC 450/750V - Neutro</t>
  </si>
  <si>
    <t>Cabo 750V 2,5mm² isolação em PVC 450/750V - Fase</t>
  </si>
  <si>
    <t>Cabo 750V 2,5mm² isolação em PVC 450/750V - Terra</t>
  </si>
  <si>
    <t>Abertura de valas</t>
  </si>
  <si>
    <t>Tabela SINAPI adotada 12-2021 - Não desonerado (PCI.817-01)</t>
  </si>
  <si>
    <t>Prefeitura Municipal de Tucunduva</t>
  </si>
  <si>
    <t>CNPJ: 87.612.792/0001-33</t>
  </si>
  <si>
    <t>Retirada das instalações antigas</t>
  </si>
  <si>
    <t xml:space="preserve">Arruela em alumínio com rosca de  Ø1.1/2" para eletroduto </t>
  </si>
  <si>
    <t xml:space="preserve">Bucha em alumínio com rosca de  Ø1.1/2" para eletroduto </t>
  </si>
  <si>
    <t xml:space="preserve">Bucha em alumínio com rosca de  Ø1" para eletroduto </t>
  </si>
  <si>
    <t xml:space="preserve">Arruela em alumínio com rosca de  Ø1" para eletroduto </t>
  </si>
  <si>
    <t>Orçamento Discriminado – EMEF SÃO JOSÉ OPERÁRIA – PREFEITURA MUNICIPAL DE TUCUNDUVA - Projeto Elétrico Interno</t>
  </si>
  <si>
    <t>DPS Classe I 275V - 12,5kA</t>
  </si>
  <si>
    <t>Cabo de cobre nu 50mm²</t>
  </si>
  <si>
    <t>Cabo de cobre nu 35mm²</t>
  </si>
  <si>
    <t>Conector metálico tipo parafuso fendido (Split Bolt) - para cabo de 50mm²</t>
  </si>
  <si>
    <t>Conector metálico tipo parafuso fendido (Split Bolt) - para cabo de 35mm²</t>
  </si>
  <si>
    <t>Valor total do projeto: R$ 266.013,03</t>
  </si>
  <si>
    <t>Valor material: R$ 215.247,23</t>
  </si>
  <si>
    <t>Valor mão de obra: R$ 50.765,80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</si>
</sst>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  <numFmt numFmtId="166" formatCode="#,##0.0000"/>
    <numFmt numFmtId="167" formatCode="_(* #,##0.00_);_(* \(#,##0.00\);_(* \-??_);_(@_)"/>
    <numFmt numFmtId="168" formatCode="_(&quot;R$&quot;* #,##0.00_);_(&quot;R$&quot;* \(#,##0.00\);_(&quot;R$&quot;* \-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6" applyNumberFormat="0" applyAlignment="0" applyProtection="0"/>
    <xf numFmtId="0" fontId="9" fillId="7" borderId="7" applyNumberFormat="0" applyAlignment="0" applyProtection="0"/>
    <xf numFmtId="0" fontId="10" fillId="7" borderId="6" applyNumberFormat="0" applyAlignment="0" applyProtection="0"/>
    <xf numFmtId="0" fontId="11" fillId="0" borderId="8" applyNumberFormat="0" applyFill="0" applyAlignment="0" applyProtection="0"/>
    <xf numFmtId="0" fontId="12" fillId="8" borderId="9" applyNumberFormat="0" applyAlignment="0" applyProtection="0"/>
    <xf numFmtId="0" fontId="13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6" fillId="33" borderId="0" applyNumberFormat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168" fontId="17" fillId="0" borderId="0" applyFill="0" applyBorder="0" applyAlignment="0" applyProtection="0"/>
    <xf numFmtId="0" fontId="17" fillId="0" borderId="0"/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0" fontId="18" fillId="0" borderId="0" applyNumberFormat="0" applyFill="0" applyBorder="0" applyAlignment="0" applyProtection="0"/>
  </cellStyleXfs>
  <cellXfs count="69">
    <xf numFmtId="0" fontId="0" fillId="0" borderId="0" xfId="0"/>
    <xf numFmtId="1" fontId="17" fillId="34" borderId="1" xfId="0" applyNumberFormat="1" applyFont="1" applyFill="1" applyBorder="1" applyAlignment="1" applyProtection="1">
      <alignment horizontal="center" vertical="center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64" fontId="17" fillId="0" borderId="1" xfId="1" applyFont="1" applyBorder="1" applyAlignment="1" applyProtection="1">
      <alignment horizontal="center" vertical="center"/>
      <protection locked="0"/>
    </xf>
    <xf numFmtId="10" fontId="17" fillId="0" borderId="1" xfId="2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1" fontId="17" fillId="0" borderId="1" xfId="0" applyNumberFormat="1" applyFont="1" applyFill="1" applyBorder="1" applyAlignment="1" applyProtection="1">
      <protection locked="0"/>
    </xf>
    <xf numFmtId="165" fontId="17" fillId="0" borderId="1" xfId="0" applyNumberFormat="1" applyFont="1" applyBorder="1" applyAlignment="1" applyProtection="1">
      <alignment horizontal="center"/>
      <protection locked="0"/>
    </xf>
    <xf numFmtId="0" fontId="17" fillId="0" borderId="1" xfId="0" applyNumberFormat="1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wrapText="1"/>
      <protection locked="0"/>
    </xf>
    <xf numFmtId="164" fontId="17" fillId="0" borderId="1" xfId="43" applyFont="1" applyBorder="1" applyProtection="1">
      <protection locked="0"/>
    </xf>
    <xf numFmtId="164" fontId="17" fillId="0" borderId="1" xfId="1" applyFont="1" applyBorder="1" applyAlignment="1" applyProtection="1">
      <protection locked="0"/>
    </xf>
    <xf numFmtId="164" fontId="17" fillId="0" borderId="1" xfId="1" applyFont="1" applyBorder="1"/>
    <xf numFmtId="1" fontId="17" fillId="0" borderId="1" xfId="0" applyNumberFormat="1" applyFont="1" applyBorder="1" applyAlignment="1" applyProtection="1">
      <protection locked="0"/>
    </xf>
    <xf numFmtId="0" fontId="17" fillId="0" borderId="1" xfId="0" applyFont="1" applyFill="1" applyBorder="1" applyAlignment="1" applyProtection="1">
      <protection locked="0"/>
    </xf>
    <xf numFmtId="165" fontId="17" fillId="0" borderId="1" xfId="0" applyNumberFormat="1" applyFont="1" applyFill="1" applyBorder="1" applyAlignment="1" applyProtection="1">
      <alignment horizontal="center"/>
      <protection locked="0"/>
    </xf>
    <xf numFmtId="0" fontId="17" fillId="0" borderId="1" xfId="0" applyNumberFormat="1" applyFont="1" applyFill="1" applyBorder="1" applyAlignment="1" applyProtection="1">
      <alignment horizontal="center"/>
      <protection locked="0"/>
    </xf>
    <xf numFmtId="164" fontId="17" fillId="0" borderId="1" xfId="1" applyFont="1" applyFill="1" applyBorder="1" applyAlignment="1" applyProtection="1">
      <protection locked="0"/>
    </xf>
    <xf numFmtId="164" fontId="17" fillId="0" borderId="1" xfId="1" applyFont="1" applyFill="1" applyBorder="1"/>
    <xf numFmtId="0" fontId="17" fillId="0" borderId="1" xfId="0" applyFont="1" applyBorder="1"/>
    <xf numFmtId="0" fontId="17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3" fontId="17" fillId="0" borderId="1" xfId="0" applyNumberFormat="1" applyFont="1" applyFill="1" applyBorder="1" applyAlignment="1" applyProtection="1">
      <alignment horizontal="center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3" fontId="17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 wrapText="1"/>
      <protection locked="0"/>
    </xf>
    <xf numFmtId="0" fontId="17" fillId="0" borderId="1" xfId="0" applyFont="1" applyBorder="1" applyProtection="1">
      <protection locked="0"/>
    </xf>
    <xf numFmtId="0" fontId="17" fillId="0" borderId="1" xfId="0" quotePrefix="1" applyFont="1" applyBorder="1" applyAlignment="1" applyProtection="1">
      <alignment horizontal="center"/>
      <protection locked="0"/>
    </xf>
    <xf numFmtId="1" fontId="17" fillId="0" borderId="1" xfId="0" applyNumberFormat="1" applyFont="1" applyBorder="1" applyAlignment="1" applyProtection="1">
      <alignment horizontal="center"/>
      <protection locked="0"/>
    </xf>
    <xf numFmtId="0" fontId="17" fillId="0" borderId="13" xfId="0" applyFont="1" applyBorder="1" applyProtection="1">
      <protection locked="0"/>
    </xf>
    <xf numFmtId="0" fontId="22" fillId="0" borderId="13" xfId="0" applyFont="1" applyBorder="1"/>
    <xf numFmtId="0" fontId="22" fillId="0" borderId="12" xfId="0" applyFont="1" applyBorder="1"/>
    <xf numFmtId="0" fontId="17" fillId="0" borderId="12" xfId="0" applyFont="1" applyBorder="1"/>
    <xf numFmtId="164" fontId="17" fillId="0" borderId="1" xfId="1" applyFont="1" applyBorder="1" applyAlignment="1" applyProtection="1">
      <alignment horizontal="center"/>
      <protection locked="0"/>
    </xf>
    <xf numFmtId="164" fontId="17" fillId="0" borderId="1" xfId="1" applyFont="1" applyBorder="1" applyAlignment="1">
      <alignment horizontal="center"/>
    </xf>
    <xf numFmtId="164" fontId="0" fillId="0" borderId="0" xfId="0" applyNumberFormat="1"/>
    <xf numFmtId="1" fontId="17" fillId="0" borderId="0" xfId="0" applyNumberFormat="1" applyFont="1" applyBorder="1" applyAlignment="1" applyProtection="1"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0" fontId="17" fillId="0" borderId="0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protection locked="0"/>
    </xf>
    <xf numFmtId="164" fontId="17" fillId="0" borderId="0" xfId="1" applyFont="1" applyFill="1" applyBorder="1" applyAlignment="1" applyProtection="1">
      <protection locked="0"/>
    </xf>
    <xf numFmtId="164" fontId="17" fillId="0" borderId="0" xfId="1" applyFont="1" applyBorder="1" applyAlignment="1" applyProtection="1">
      <protection locked="0"/>
    </xf>
    <xf numFmtId="0" fontId="19" fillId="0" borderId="2" xfId="0" applyFont="1" applyBorder="1"/>
    <xf numFmtId="0" fontId="17" fillId="0" borderId="1" xfId="0" quotePrefix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23" fillId="0" borderId="1" xfId="0" applyFont="1" applyBorder="1" applyAlignment="1"/>
    <xf numFmtId="0" fontId="23" fillId="0" borderId="1" xfId="0" applyFont="1" applyBorder="1"/>
    <xf numFmtId="164" fontId="17" fillId="0" borderId="0" xfId="1" applyFont="1" applyFill="1" applyBorder="1"/>
    <xf numFmtId="164" fontId="17" fillId="0" borderId="0" xfId="1" applyFont="1" applyBorder="1"/>
    <xf numFmtId="164" fontId="17" fillId="0" borderId="16" xfId="1" applyFont="1" applyFill="1" applyBorder="1"/>
    <xf numFmtId="164" fontId="17" fillId="0" borderId="16" xfId="1" applyFont="1" applyBorder="1"/>
    <xf numFmtId="44" fontId="0" fillId="0" borderId="0" xfId="0" applyNumberFormat="1"/>
    <xf numFmtId="44" fontId="24" fillId="0" borderId="1" xfId="0" applyNumberFormat="1" applyFont="1" applyBorder="1"/>
    <xf numFmtId="164" fontId="20" fillId="0" borderId="1" xfId="1" applyFont="1" applyFill="1" applyBorder="1"/>
    <xf numFmtId="0" fontId="19" fillId="0" borderId="0" xfId="0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1" fontId="20" fillId="2" borderId="12" xfId="0" applyNumberFormat="1" applyFont="1" applyFill="1" applyBorder="1" applyAlignment="1" applyProtection="1">
      <alignment horizontal="center" vertical="center"/>
    </xf>
    <xf numFmtId="1" fontId="20" fillId="2" borderId="13" xfId="0" applyNumberFormat="1" applyFont="1" applyFill="1" applyBorder="1" applyAlignment="1" applyProtection="1">
      <alignment horizontal="center" vertical="center"/>
    </xf>
    <xf numFmtId="1" fontId="20" fillId="2" borderId="14" xfId="0" applyNumberFormat="1" applyFont="1" applyFill="1" applyBorder="1" applyAlignment="1" applyProtection="1">
      <alignment horizontal="center" vertical="center"/>
    </xf>
    <xf numFmtId="165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left"/>
      <protection locked="0"/>
    </xf>
    <xf numFmtId="0" fontId="20" fillId="0" borderId="1" xfId="0" applyNumberFormat="1" applyFont="1" applyBorder="1" applyAlignment="1">
      <alignment horizontal="center" vertical="center" wrapText="1"/>
    </xf>
  </cellXfs>
  <cellStyles count="51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Moeda" xfId="1" builtinId="4"/>
    <cellStyle name="Moeda 2" xfId="46" xr:uid="{00000000-0005-0000-0000-00001F000000}"/>
    <cellStyle name="Moeda 3" xfId="44" xr:uid="{00000000-0005-0000-0000-000020000000}"/>
    <cellStyle name="Moeda 4" xfId="43" xr:uid="{00000000-0005-0000-0000-000021000000}"/>
    <cellStyle name="Neutro" xfId="9" builtinId="28" customBuiltin="1"/>
    <cellStyle name="Normal" xfId="0" builtinId="0"/>
    <cellStyle name="Normal 2" xfId="45" xr:uid="{00000000-0005-0000-0000-000024000000}"/>
    <cellStyle name="Normal 2 2" xfId="47" xr:uid="{00000000-0005-0000-0000-000025000000}"/>
    <cellStyle name="Nota" xfId="16" builtinId="10" customBuiltin="1"/>
    <cellStyle name="Porcentagem" xfId="2" builtinId="5"/>
    <cellStyle name="Ruim" xfId="8" builtinId="27" customBuiltin="1"/>
    <cellStyle name="Saída" xfId="11" builtinId="21" customBuiltin="1"/>
    <cellStyle name="Separador de milhares 3" xfId="49" xr:uid="{00000000-0005-0000-0000-000029000000}"/>
    <cellStyle name="Texto de Aviso" xfId="15" builtinId="11" customBuiltin="1"/>
    <cellStyle name="Texto Explicativo" xfId="17" builtinId="53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ítulo 5" xfId="50" xr:uid="{00000000-0005-0000-0000-000030000000}"/>
    <cellStyle name="Total" xfId="18" builtinId="25" customBuiltin="1"/>
    <cellStyle name="Vírgula 2" xfId="48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IELA\Documentos%20Compartilhados\SIGMA\2018\Projetos%20De%20Redes%20e%20Subesta&#231;&#245;es\122-2018%20PM%20Santo%20Augusto%20-%20Escola%20Ant&#244;nio%20Liberato\Entregue\Planilha_LICITACON_v.3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IELA\Documentos%20Compartilhados\SIGMA\2019\Projetos%20de%20Redes%20e%20Subesta&#231;&#245;es\42-2019%20Pra&#231;as%20Santo%20Augusto\Pra&#231;a%20Central\Planilha_LICITACON_v.37%20com%20mat%20e%20m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Orçamento-base"/>
      <sheetName val="Proposta"/>
      <sheetName val="Pesquisa Familia e Subfamilia"/>
      <sheetName val="Tipo de Objeto x Familia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Orçamento-base"/>
      <sheetName val="Proposta"/>
      <sheetName val="Pesquisa Familia e Subfamilia"/>
      <sheetName val="Tipo de Objeto x Famili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4890-82BA-409B-AD83-BA7A91750514}">
  <sheetPr>
    <pageSetUpPr fitToPage="1"/>
  </sheetPr>
  <dimension ref="A1:N507"/>
  <sheetViews>
    <sheetView tabSelected="1" topLeftCell="A484" workbookViewId="0">
      <selection activeCell="F500" sqref="F500"/>
    </sheetView>
  </sheetViews>
  <sheetFormatPr defaultRowHeight="15" x14ac:dyDescent="0.25"/>
  <cols>
    <col min="2" max="2" width="10.85546875" customWidth="1"/>
    <col min="4" max="4" width="107.42578125" customWidth="1"/>
    <col min="5" max="5" width="11.7109375" customWidth="1"/>
    <col min="7" max="7" width="19.7109375" customWidth="1"/>
    <col min="8" max="8" width="18.85546875" customWidth="1"/>
    <col min="9" max="9" width="20.7109375" customWidth="1"/>
    <col min="10" max="10" width="19.7109375" customWidth="1"/>
    <col min="11" max="11" width="26.28515625" customWidth="1"/>
    <col min="13" max="13" width="13.140625" customWidth="1"/>
    <col min="14" max="14" width="14.28515625" bestFit="1" customWidth="1"/>
  </cols>
  <sheetData>
    <row r="1" spans="1:14" x14ac:dyDescent="0.25">
      <c r="A1" s="68" t="s">
        <v>243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4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4" x14ac:dyDescent="0.25">
      <c r="A3" s="1" t="s">
        <v>6</v>
      </c>
      <c r="B3" s="2" t="s">
        <v>7</v>
      </c>
      <c r="C3" s="3" t="s">
        <v>8</v>
      </c>
      <c r="D3" s="4" t="s">
        <v>9</v>
      </c>
      <c r="E3" s="5" t="s">
        <v>10</v>
      </c>
      <c r="F3" s="6" t="s">
        <v>11</v>
      </c>
      <c r="G3" s="7" t="s">
        <v>31</v>
      </c>
      <c r="H3" s="7" t="s">
        <v>30</v>
      </c>
      <c r="I3" s="8" t="s">
        <v>28</v>
      </c>
      <c r="J3" s="8" t="s">
        <v>29</v>
      </c>
      <c r="K3" s="9" t="s">
        <v>13</v>
      </c>
    </row>
    <row r="4" spans="1:14" ht="15.75" x14ac:dyDescent="0.25">
      <c r="A4" s="63" t="s">
        <v>238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4" x14ac:dyDescent="0.25">
      <c r="A5" s="10">
        <v>1</v>
      </c>
      <c r="B5" s="11" t="s">
        <v>0</v>
      </c>
      <c r="C5" s="12">
        <v>2436</v>
      </c>
      <c r="D5" s="13" t="s">
        <v>49</v>
      </c>
      <c r="E5" s="26">
        <v>64</v>
      </c>
      <c r="F5" s="27" t="s">
        <v>5</v>
      </c>
      <c r="G5" s="14">
        <f>2*17.78</f>
        <v>35.56</v>
      </c>
      <c r="H5" s="15">
        <f>1.25*G5</f>
        <v>44.45</v>
      </c>
      <c r="I5" s="16">
        <f>E5*G5</f>
        <v>2275.84</v>
      </c>
      <c r="J5" s="16">
        <f>1.25*I5</f>
        <v>2844.8</v>
      </c>
      <c r="K5" s="30" t="s">
        <v>17</v>
      </c>
    </row>
    <row r="6" spans="1:14" x14ac:dyDescent="0.25">
      <c r="A6" s="17">
        <v>2</v>
      </c>
      <c r="B6" s="11" t="s">
        <v>0</v>
      </c>
      <c r="C6" s="12">
        <v>247</v>
      </c>
      <c r="D6" s="13" t="s">
        <v>50</v>
      </c>
      <c r="E6" s="26">
        <v>64</v>
      </c>
      <c r="F6" s="27" t="s">
        <v>5</v>
      </c>
      <c r="G6" s="14">
        <f>2*12.5</f>
        <v>25</v>
      </c>
      <c r="H6" s="15">
        <f>1.25*G6</f>
        <v>31.25</v>
      </c>
      <c r="I6" s="16">
        <f>E6*G6</f>
        <v>1600</v>
      </c>
      <c r="J6" s="16">
        <f>1.25*I6</f>
        <v>2000</v>
      </c>
      <c r="K6" s="30" t="s">
        <v>17</v>
      </c>
      <c r="N6" s="40"/>
    </row>
    <row r="7" spans="1:14" ht="15.75" x14ac:dyDescent="0.25">
      <c r="A7" s="63" t="s">
        <v>48</v>
      </c>
      <c r="B7" s="64"/>
      <c r="C7" s="64"/>
      <c r="D7" s="64"/>
      <c r="E7" s="64"/>
      <c r="F7" s="64"/>
      <c r="G7" s="64"/>
      <c r="H7" s="64"/>
      <c r="I7" s="64"/>
      <c r="J7" s="64"/>
      <c r="K7" s="65"/>
      <c r="N7" s="40"/>
    </row>
    <row r="8" spans="1:14" ht="14.25" customHeight="1" x14ac:dyDescent="0.25">
      <c r="A8" s="10">
        <v>3</v>
      </c>
      <c r="B8" s="11" t="s">
        <v>0</v>
      </c>
      <c r="C8" s="12">
        <v>2436</v>
      </c>
      <c r="D8" s="13" t="s">
        <v>49</v>
      </c>
      <c r="E8" s="26">
        <v>64</v>
      </c>
      <c r="F8" s="27" t="s">
        <v>5</v>
      </c>
      <c r="G8" s="14">
        <f>2*17.78</f>
        <v>35.56</v>
      </c>
      <c r="H8" s="15">
        <f>1.25*G8</f>
        <v>44.45</v>
      </c>
      <c r="I8" s="16">
        <f>E8*G8</f>
        <v>2275.84</v>
      </c>
      <c r="J8" s="16">
        <f>1.25*I8</f>
        <v>2844.8</v>
      </c>
      <c r="K8" s="30" t="s">
        <v>17</v>
      </c>
      <c r="N8" s="40"/>
    </row>
    <row r="9" spans="1:14" ht="12.75" customHeight="1" x14ac:dyDescent="0.25">
      <c r="A9" s="17">
        <v>4</v>
      </c>
      <c r="B9" s="11" t="s">
        <v>0</v>
      </c>
      <c r="C9" s="12">
        <v>247</v>
      </c>
      <c r="D9" s="13" t="s">
        <v>50</v>
      </c>
      <c r="E9" s="26">
        <v>64</v>
      </c>
      <c r="F9" s="27" t="s">
        <v>5</v>
      </c>
      <c r="G9" s="14">
        <f>2*12.5</f>
        <v>25</v>
      </c>
      <c r="H9" s="15">
        <f>1.25*G9</f>
        <v>31.25</v>
      </c>
      <c r="I9" s="16">
        <f>E9*G9</f>
        <v>1600</v>
      </c>
      <c r="J9" s="16">
        <f>1.25*I9</f>
        <v>2000</v>
      </c>
      <c r="K9" s="30" t="s">
        <v>17</v>
      </c>
      <c r="N9" s="40"/>
    </row>
    <row r="10" spans="1:14" x14ac:dyDescent="0.25">
      <c r="A10" s="10">
        <v>5</v>
      </c>
      <c r="B10" s="11" t="s">
        <v>0</v>
      </c>
      <c r="C10" s="12">
        <v>12038</v>
      </c>
      <c r="D10" s="18" t="s">
        <v>91</v>
      </c>
      <c r="E10" s="27">
        <v>1</v>
      </c>
      <c r="F10" s="27" t="s">
        <v>1</v>
      </c>
      <c r="G10" s="21">
        <v>626.65</v>
      </c>
      <c r="H10" s="15">
        <f>1.25*G10</f>
        <v>783.3125</v>
      </c>
      <c r="I10" s="16">
        <f t="shared" ref="I10:I17" si="0">E10*G10</f>
        <v>626.65</v>
      </c>
      <c r="J10" s="16">
        <f>1.25*I10</f>
        <v>783.3125</v>
      </c>
      <c r="K10" s="27" t="s">
        <v>12</v>
      </c>
      <c r="N10" s="40"/>
    </row>
    <row r="11" spans="1:14" x14ac:dyDescent="0.25">
      <c r="A11" s="17">
        <v>6</v>
      </c>
      <c r="B11" s="19" t="s">
        <v>0</v>
      </c>
      <c r="C11" s="20">
        <v>34653</v>
      </c>
      <c r="D11" s="18" t="s">
        <v>32</v>
      </c>
      <c r="E11" s="27">
        <v>6</v>
      </c>
      <c r="F11" s="27" t="s">
        <v>1</v>
      </c>
      <c r="G11" s="21">
        <v>8.7100000000000009</v>
      </c>
      <c r="H11" s="15">
        <f t="shared" ref="H11:H17" si="1">1.25*G11</f>
        <v>10.887500000000001</v>
      </c>
      <c r="I11" s="16">
        <f t="shared" si="0"/>
        <v>52.260000000000005</v>
      </c>
      <c r="J11" s="16">
        <f t="shared" ref="J11:J17" si="2">1.25*I11</f>
        <v>65.325000000000003</v>
      </c>
      <c r="K11" s="27" t="s">
        <v>12</v>
      </c>
      <c r="N11" s="40"/>
    </row>
    <row r="12" spans="1:14" x14ac:dyDescent="0.25">
      <c r="A12" s="10">
        <v>7</v>
      </c>
      <c r="B12" s="19" t="s">
        <v>0</v>
      </c>
      <c r="C12" s="20">
        <v>34653</v>
      </c>
      <c r="D12" s="18" t="s">
        <v>51</v>
      </c>
      <c r="E12" s="27">
        <v>2</v>
      </c>
      <c r="F12" s="27" t="s">
        <v>1</v>
      </c>
      <c r="G12" s="21">
        <v>8.7100000000000009</v>
      </c>
      <c r="H12" s="15">
        <f>1.25*G12</f>
        <v>10.887500000000001</v>
      </c>
      <c r="I12" s="16">
        <f t="shared" si="0"/>
        <v>17.420000000000002</v>
      </c>
      <c r="J12" s="16">
        <f>1.25*I12</f>
        <v>21.775000000000002</v>
      </c>
      <c r="K12" s="27" t="s">
        <v>12</v>
      </c>
      <c r="N12" s="40"/>
    </row>
    <row r="13" spans="1:14" x14ac:dyDescent="0.25">
      <c r="A13" s="17">
        <v>8</v>
      </c>
      <c r="B13" s="19" t="s">
        <v>0</v>
      </c>
      <c r="C13" s="20">
        <v>34686</v>
      </c>
      <c r="D13" s="18" t="s">
        <v>52</v>
      </c>
      <c r="E13" s="27">
        <v>2</v>
      </c>
      <c r="F13" s="27" t="s">
        <v>1</v>
      </c>
      <c r="G13" s="21">
        <v>12.91</v>
      </c>
      <c r="H13" s="15">
        <f>1.25*G13</f>
        <v>16.137499999999999</v>
      </c>
      <c r="I13" s="16">
        <f t="shared" si="0"/>
        <v>25.82</v>
      </c>
      <c r="J13" s="16">
        <f>1.25*I13</f>
        <v>32.274999999999999</v>
      </c>
      <c r="K13" s="27" t="s">
        <v>12</v>
      </c>
      <c r="N13" s="40"/>
    </row>
    <row r="14" spans="1:14" x14ac:dyDescent="0.25">
      <c r="A14" s="10">
        <v>9</v>
      </c>
      <c r="B14" s="19" t="s">
        <v>0</v>
      </c>
      <c r="C14" s="20">
        <v>34709</v>
      </c>
      <c r="D14" s="18" t="s">
        <v>45</v>
      </c>
      <c r="E14" s="27">
        <v>1</v>
      </c>
      <c r="F14" s="27" t="s">
        <v>1</v>
      </c>
      <c r="G14" s="21">
        <v>61.16</v>
      </c>
      <c r="H14" s="15">
        <f t="shared" si="1"/>
        <v>76.449999999999989</v>
      </c>
      <c r="I14" s="16">
        <f t="shared" si="0"/>
        <v>61.16</v>
      </c>
      <c r="J14" s="16">
        <f t="shared" si="2"/>
        <v>76.449999999999989</v>
      </c>
      <c r="K14" s="27" t="s">
        <v>12</v>
      </c>
      <c r="N14" s="40"/>
    </row>
    <row r="15" spans="1:14" x14ac:dyDescent="0.25">
      <c r="A15" s="17">
        <v>10</v>
      </c>
      <c r="B15" s="19" t="s">
        <v>0</v>
      </c>
      <c r="C15" s="20">
        <v>39457</v>
      </c>
      <c r="D15" s="18" t="s">
        <v>53</v>
      </c>
      <c r="E15" s="27">
        <v>1</v>
      </c>
      <c r="F15" s="27" t="s">
        <v>1</v>
      </c>
      <c r="G15" s="21">
        <v>166.69</v>
      </c>
      <c r="H15" s="15">
        <f t="shared" si="1"/>
        <v>208.36250000000001</v>
      </c>
      <c r="I15" s="16">
        <f t="shared" si="0"/>
        <v>166.69</v>
      </c>
      <c r="J15" s="16">
        <f t="shared" si="2"/>
        <v>208.36250000000001</v>
      </c>
      <c r="K15" s="27" t="s">
        <v>12</v>
      </c>
    </row>
    <row r="16" spans="1:14" x14ac:dyDescent="0.25">
      <c r="A16" s="10">
        <v>11</v>
      </c>
      <c r="B16" s="19" t="s">
        <v>2</v>
      </c>
      <c r="C16" s="20" t="s">
        <v>3</v>
      </c>
      <c r="D16" s="18" t="s">
        <v>92</v>
      </c>
      <c r="E16" s="27">
        <v>15</v>
      </c>
      <c r="F16" s="27" t="s">
        <v>1</v>
      </c>
      <c r="G16" s="21">
        <v>79.989999999999995</v>
      </c>
      <c r="H16" s="15">
        <f t="shared" si="1"/>
        <v>99.987499999999997</v>
      </c>
      <c r="I16" s="16">
        <f t="shared" si="0"/>
        <v>1199.8499999999999</v>
      </c>
      <c r="J16" s="16">
        <f t="shared" si="2"/>
        <v>1499.8125</v>
      </c>
      <c r="K16" s="27" t="s">
        <v>12</v>
      </c>
    </row>
    <row r="17" spans="1:14" x14ac:dyDescent="0.25">
      <c r="A17" s="17">
        <v>12</v>
      </c>
      <c r="B17" s="19" t="s">
        <v>2</v>
      </c>
      <c r="C17" s="20" t="s">
        <v>3</v>
      </c>
      <c r="D17" s="18" t="s">
        <v>54</v>
      </c>
      <c r="E17" s="27">
        <v>2</v>
      </c>
      <c r="F17" s="27" t="s">
        <v>1</v>
      </c>
      <c r="G17" s="21">
        <v>20.99</v>
      </c>
      <c r="H17" s="15">
        <f t="shared" si="1"/>
        <v>26.237499999999997</v>
      </c>
      <c r="I17" s="16">
        <f t="shared" si="0"/>
        <v>41.98</v>
      </c>
      <c r="J17" s="16">
        <f t="shared" si="2"/>
        <v>52.474999999999994</v>
      </c>
      <c r="K17" s="27" t="s">
        <v>12</v>
      </c>
      <c r="N17" s="56"/>
    </row>
    <row r="18" spans="1:14" x14ac:dyDescent="0.25">
      <c r="A18" s="10">
        <v>13</v>
      </c>
      <c r="B18" s="19" t="s">
        <v>0</v>
      </c>
      <c r="C18" s="20">
        <v>38773</v>
      </c>
      <c r="D18" s="18" t="s">
        <v>55</v>
      </c>
      <c r="E18" s="27">
        <v>2</v>
      </c>
      <c r="F18" s="27" t="s">
        <v>1</v>
      </c>
      <c r="G18" s="21">
        <v>8.2899999999999991</v>
      </c>
      <c r="H18" s="15">
        <f t="shared" ref="H18" si="3">1.25*G18</f>
        <v>10.362499999999999</v>
      </c>
      <c r="I18" s="16">
        <f t="shared" ref="I18" si="4">E18*G18</f>
        <v>16.579999999999998</v>
      </c>
      <c r="J18" s="16">
        <f t="shared" ref="J18" si="5">1.25*I18</f>
        <v>20.724999999999998</v>
      </c>
      <c r="K18" s="27" t="s">
        <v>12</v>
      </c>
      <c r="N18" s="56"/>
    </row>
    <row r="19" spans="1:14" x14ac:dyDescent="0.25">
      <c r="A19" s="17">
        <v>14</v>
      </c>
      <c r="B19" s="19" t="s">
        <v>0</v>
      </c>
      <c r="C19" s="20">
        <v>38102</v>
      </c>
      <c r="D19" s="18" t="s">
        <v>56</v>
      </c>
      <c r="E19" s="27">
        <v>4</v>
      </c>
      <c r="F19" s="27" t="s">
        <v>1</v>
      </c>
      <c r="G19" s="21">
        <v>10.72</v>
      </c>
      <c r="H19" s="15">
        <f t="shared" ref="H19" si="6">1.25*G19</f>
        <v>13.4</v>
      </c>
      <c r="I19" s="16">
        <f t="shared" ref="I19" si="7">E19*G19</f>
        <v>42.88</v>
      </c>
      <c r="J19" s="16">
        <f t="shared" ref="J19" si="8">1.25*I19</f>
        <v>53.6</v>
      </c>
      <c r="K19" s="27" t="s">
        <v>12</v>
      </c>
    </row>
    <row r="20" spans="1:14" x14ac:dyDescent="0.25">
      <c r="A20" s="10">
        <v>15</v>
      </c>
      <c r="B20" s="19" t="s">
        <v>0</v>
      </c>
      <c r="C20" s="20">
        <v>38101</v>
      </c>
      <c r="D20" s="18" t="s">
        <v>57</v>
      </c>
      <c r="E20" s="27">
        <v>27</v>
      </c>
      <c r="F20" s="27" t="s">
        <v>1</v>
      </c>
      <c r="G20" s="21">
        <v>8.3800000000000008</v>
      </c>
      <c r="H20" s="15">
        <f t="shared" ref="H20" si="9">1.25*G20</f>
        <v>10.475000000000001</v>
      </c>
      <c r="I20" s="16">
        <f t="shared" ref="I20" si="10">E20*G20</f>
        <v>226.26000000000002</v>
      </c>
      <c r="J20" s="16">
        <f t="shared" ref="J20" si="11">1.25*I20</f>
        <v>282.82500000000005</v>
      </c>
      <c r="K20" s="27" t="s">
        <v>12</v>
      </c>
    </row>
    <row r="21" spans="1:14" x14ac:dyDescent="0.25">
      <c r="A21" s="17">
        <v>16</v>
      </c>
      <c r="B21" s="19" t="s">
        <v>2</v>
      </c>
      <c r="C21" s="20" t="s">
        <v>3</v>
      </c>
      <c r="D21" s="18" t="s">
        <v>58</v>
      </c>
      <c r="E21" s="27">
        <v>1</v>
      </c>
      <c r="F21" s="27" t="s">
        <v>1</v>
      </c>
      <c r="G21" s="21">
        <v>10.55</v>
      </c>
      <c r="H21" s="15">
        <f t="shared" ref="H21" si="12">1.25*G21</f>
        <v>13.1875</v>
      </c>
      <c r="I21" s="16">
        <f t="shared" ref="I21" si="13">E21*G21</f>
        <v>10.55</v>
      </c>
      <c r="J21" s="16">
        <f t="shared" ref="J21" si="14">1.25*I21</f>
        <v>13.1875</v>
      </c>
      <c r="K21" s="27" t="s">
        <v>12</v>
      </c>
    </row>
    <row r="22" spans="1:14" x14ac:dyDescent="0.25">
      <c r="A22" s="10">
        <v>17</v>
      </c>
      <c r="B22" s="19" t="s">
        <v>2</v>
      </c>
      <c r="C22" s="20" t="s">
        <v>3</v>
      </c>
      <c r="D22" s="18" t="s">
        <v>106</v>
      </c>
      <c r="E22" s="27">
        <v>4</v>
      </c>
      <c r="F22" s="27" t="s">
        <v>1</v>
      </c>
      <c r="G22" s="21">
        <v>11.9</v>
      </c>
      <c r="H22" s="15">
        <f t="shared" ref="H22" si="15">1.25*G22</f>
        <v>14.875</v>
      </c>
      <c r="I22" s="16">
        <f t="shared" ref="I22" si="16">E22*G22</f>
        <v>47.6</v>
      </c>
      <c r="J22" s="16">
        <f t="shared" ref="J22" si="17">1.25*I22</f>
        <v>59.5</v>
      </c>
      <c r="K22" s="27" t="s">
        <v>12</v>
      </c>
    </row>
    <row r="23" spans="1:14" x14ac:dyDescent="0.25">
      <c r="A23" s="17">
        <v>18</v>
      </c>
      <c r="B23" s="19" t="s">
        <v>2</v>
      </c>
      <c r="C23" s="20" t="s">
        <v>3</v>
      </c>
      <c r="D23" s="18" t="s">
        <v>107</v>
      </c>
      <c r="E23" s="27">
        <v>1</v>
      </c>
      <c r="F23" s="27" t="s">
        <v>1</v>
      </c>
      <c r="G23" s="21">
        <v>12.9</v>
      </c>
      <c r="H23" s="15">
        <f t="shared" ref="H23" si="18">1.25*G23</f>
        <v>16.125</v>
      </c>
      <c r="I23" s="16">
        <f t="shared" ref="I23" si="19">E23*G23</f>
        <v>12.9</v>
      </c>
      <c r="J23" s="16">
        <f t="shared" ref="J23" si="20">1.25*I23</f>
        <v>16.125</v>
      </c>
      <c r="K23" s="27" t="s">
        <v>12</v>
      </c>
    </row>
    <row r="24" spans="1:14" x14ac:dyDescent="0.25">
      <c r="A24" s="10">
        <v>19</v>
      </c>
      <c r="B24" s="19" t="s">
        <v>2</v>
      </c>
      <c r="C24" s="20" t="s">
        <v>3</v>
      </c>
      <c r="D24" s="18" t="s">
        <v>120</v>
      </c>
      <c r="E24" s="27">
        <v>2</v>
      </c>
      <c r="F24" s="27" t="s">
        <v>1</v>
      </c>
      <c r="G24" s="21">
        <v>12.9</v>
      </c>
      <c r="H24" s="15">
        <f t="shared" ref="H24" si="21">1.25*G24</f>
        <v>16.125</v>
      </c>
      <c r="I24" s="16">
        <f t="shared" ref="I24" si="22">E24*G24</f>
        <v>25.8</v>
      </c>
      <c r="J24" s="16">
        <f t="shared" ref="J24" si="23">1.25*I24</f>
        <v>32.25</v>
      </c>
      <c r="K24" s="27" t="s">
        <v>12</v>
      </c>
    </row>
    <row r="25" spans="1:14" x14ac:dyDescent="0.25">
      <c r="A25" s="17">
        <v>20</v>
      </c>
      <c r="B25" s="19" t="s">
        <v>2</v>
      </c>
      <c r="C25" s="20" t="s">
        <v>3</v>
      </c>
      <c r="D25" s="18" t="s">
        <v>119</v>
      </c>
      <c r="E25" s="27">
        <v>2</v>
      </c>
      <c r="F25" s="27" t="s">
        <v>1</v>
      </c>
      <c r="G25" s="21">
        <v>13.9</v>
      </c>
      <c r="H25" s="15">
        <f t="shared" ref="H25" si="24">1.25*G25</f>
        <v>17.375</v>
      </c>
      <c r="I25" s="16">
        <f t="shared" ref="I25" si="25">E25*G25</f>
        <v>27.8</v>
      </c>
      <c r="J25" s="16">
        <f t="shared" ref="J25" si="26">1.25*I25</f>
        <v>34.75</v>
      </c>
      <c r="K25" s="27" t="s">
        <v>12</v>
      </c>
    </row>
    <row r="26" spans="1:14" x14ac:dyDescent="0.25">
      <c r="A26" s="10">
        <v>21</v>
      </c>
      <c r="B26" s="19" t="s">
        <v>0</v>
      </c>
      <c r="C26" s="20">
        <v>38116</v>
      </c>
      <c r="D26" s="18" t="s">
        <v>59</v>
      </c>
      <c r="E26" s="27">
        <v>1</v>
      </c>
      <c r="F26" s="27" t="s">
        <v>1</v>
      </c>
      <c r="G26" s="21">
        <v>6.17</v>
      </c>
      <c r="H26" s="15">
        <f t="shared" ref="H26" si="27">1.25*G26</f>
        <v>7.7125000000000004</v>
      </c>
      <c r="I26" s="16">
        <f t="shared" ref="I26" si="28">E26*G26</f>
        <v>6.17</v>
      </c>
      <c r="J26" s="16">
        <f t="shared" ref="J26" si="29">1.25*I26</f>
        <v>7.7125000000000004</v>
      </c>
      <c r="K26" s="27" t="s">
        <v>12</v>
      </c>
    </row>
    <row r="27" spans="1:14" x14ac:dyDescent="0.25">
      <c r="A27" s="17">
        <v>22</v>
      </c>
      <c r="B27" s="19" t="s">
        <v>0</v>
      </c>
      <c r="C27" s="20">
        <v>38092</v>
      </c>
      <c r="D27" s="18" t="s">
        <v>66</v>
      </c>
      <c r="E27" s="27">
        <v>14</v>
      </c>
      <c r="F27" s="27" t="s">
        <v>1</v>
      </c>
      <c r="G27" s="21">
        <v>2.46</v>
      </c>
      <c r="H27" s="15">
        <f t="shared" ref="H27" si="30">1.25*G27</f>
        <v>3.0750000000000002</v>
      </c>
      <c r="I27" s="16">
        <f t="shared" ref="I27" si="31">E27*G27</f>
        <v>34.44</v>
      </c>
      <c r="J27" s="16">
        <f t="shared" ref="J27" si="32">1.25*I27</f>
        <v>43.05</v>
      </c>
      <c r="K27" s="27" t="s">
        <v>12</v>
      </c>
    </row>
    <row r="28" spans="1:14" x14ac:dyDescent="0.25">
      <c r="A28" s="10">
        <v>23</v>
      </c>
      <c r="B28" s="19" t="s">
        <v>2</v>
      </c>
      <c r="C28" s="20" t="s">
        <v>3</v>
      </c>
      <c r="D28" s="18" t="s">
        <v>67</v>
      </c>
      <c r="E28" s="27">
        <v>19</v>
      </c>
      <c r="F28" s="27" t="s">
        <v>1</v>
      </c>
      <c r="G28" s="21">
        <v>3.9</v>
      </c>
      <c r="H28" s="15">
        <f t="shared" ref="H28" si="33">1.25*G28</f>
        <v>4.875</v>
      </c>
      <c r="I28" s="16">
        <f t="shared" ref="I28" si="34">E28*G28</f>
        <v>74.099999999999994</v>
      </c>
      <c r="J28" s="16">
        <f t="shared" ref="J28" si="35">1.25*I28</f>
        <v>92.625</v>
      </c>
      <c r="K28" s="27" t="s">
        <v>12</v>
      </c>
    </row>
    <row r="29" spans="1:14" x14ac:dyDescent="0.25">
      <c r="A29" s="17">
        <v>24</v>
      </c>
      <c r="B29" s="19" t="s">
        <v>0</v>
      </c>
      <c r="C29" s="20">
        <v>38096</v>
      </c>
      <c r="D29" s="18" t="s">
        <v>68</v>
      </c>
      <c r="E29" s="27">
        <v>1</v>
      </c>
      <c r="F29" s="27" t="s">
        <v>1</v>
      </c>
      <c r="G29" s="21">
        <v>5.91</v>
      </c>
      <c r="H29" s="15">
        <f t="shared" ref="H29" si="36">1.25*G29</f>
        <v>7.3875000000000002</v>
      </c>
      <c r="I29" s="16">
        <f t="shared" ref="I29" si="37">E29*G29</f>
        <v>5.91</v>
      </c>
      <c r="J29" s="16">
        <f t="shared" ref="J29" si="38">1.25*I29</f>
        <v>7.3875000000000002</v>
      </c>
      <c r="K29" s="27" t="s">
        <v>12</v>
      </c>
    </row>
    <row r="30" spans="1:14" x14ac:dyDescent="0.25">
      <c r="A30" s="10">
        <v>25</v>
      </c>
      <c r="B30" s="19" t="s">
        <v>0</v>
      </c>
      <c r="C30" s="20">
        <v>38093</v>
      </c>
      <c r="D30" s="18" t="s">
        <v>69</v>
      </c>
      <c r="E30" s="27">
        <v>1</v>
      </c>
      <c r="F30" s="27" t="s">
        <v>1</v>
      </c>
      <c r="G30" s="21">
        <v>2.5499999999999998</v>
      </c>
      <c r="H30" s="15">
        <f t="shared" ref="H30" si="39">1.25*G30</f>
        <v>3.1875</v>
      </c>
      <c r="I30" s="16">
        <f t="shared" ref="I30" si="40">E30*G30</f>
        <v>2.5499999999999998</v>
      </c>
      <c r="J30" s="16">
        <f t="shared" ref="J30" si="41">1.25*I30</f>
        <v>3.1875</v>
      </c>
      <c r="K30" s="27" t="s">
        <v>12</v>
      </c>
    </row>
    <row r="31" spans="1:14" x14ac:dyDescent="0.25">
      <c r="A31" s="17">
        <v>26</v>
      </c>
      <c r="B31" s="19" t="s">
        <v>2</v>
      </c>
      <c r="C31" s="20">
        <v>38096</v>
      </c>
      <c r="D31" s="18" t="s">
        <v>70</v>
      </c>
      <c r="E31" s="27">
        <v>3</v>
      </c>
      <c r="F31" s="27" t="s">
        <v>1</v>
      </c>
      <c r="G31" s="21">
        <v>5.91</v>
      </c>
      <c r="H31" s="15">
        <f t="shared" ref="H31" si="42">1.25*G31</f>
        <v>7.3875000000000002</v>
      </c>
      <c r="I31" s="16">
        <f t="shared" ref="I31" si="43">E31*G31</f>
        <v>17.73</v>
      </c>
      <c r="J31" s="16">
        <f t="shared" ref="J31" si="44">1.25*I31</f>
        <v>22.162500000000001</v>
      </c>
      <c r="K31" s="27" t="s">
        <v>12</v>
      </c>
    </row>
    <row r="32" spans="1:14" x14ac:dyDescent="0.25">
      <c r="A32" s="10">
        <v>27</v>
      </c>
      <c r="B32" s="19" t="s">
        <v>2</v>
      </c>
      <c r="C32" s="20" t="s">
        <v>3</v>
      </c>
      <c r="D32" s="18" t="s">
        <v>71</v>
      </c>
      <c r="E32" s="27">
        <v>4</v>
      </c>
      <c r="F32" s="27" t="s">
        <v>1</v>
      </c>
      <c r="G32" s="21">
        <v>6.2</v>
      </c>
      <c r="H32" s="15">
        <f t="shared" ref="H32" si="45">1.25*G32</f>
        <v>7.75</v>
      </c>
      <c r="I32" s="16">
        <f t="shared" ref="I32" si="46">E32*G32</f>
        <v>24.8</v>
      </c>
      <c r="J32" s="16">
        <f t="shared" ref="J32" si="47">1.25*I32</f>
        <v>31</v>
      </c>
      <c r="K32" s="27" t="s">
        <v>12</v>
      </c>
    </row>
    <row r="33" spans="1:11" x14ac:dyDescent="0.25">
      <c r="A33" s="17">
        <v>28</v>
      </c>
      <c r="B33" s="19" t="s">
        <v>0</v>
      </c>
      <c r="C33" s="20">
        <v>38092</v>
      </c>
      <c r="D33" s="18" t="s">
        <v>72</v>
      </c>
      <c r="E33" s="27">
        <v>1</v>
      </c>
      <c r="F33" s="27" t="s">
        <v>1</v>
      </c>
      <c r="G33" s="21">
        <v>2.46</v>
      </c>
      <c r="H33" s="15">
        <f t="shared" ref="H33:H34" si="48">1.25*G33</f>
        <v>3.0750000000000002</v>
      </c>
      <c r="I33" s="16">
        <f t="shared" ref="I33:I34" si="49">E33*G33</f>
        <v>2.46</v>
      </c>
      <c r="J33" s="16">
        <f t="shared" ref="J33:J34" si="50">1.25*I33</f>
        <v>3.0750000000000002</v>
      </c>
      <c r="K33" s="27" t="s">
        <v>12</v>
      </c>
    </row>
    <row r="34" spans="1:11" x14ac:dyDescent="0.25">
      <c r="A34" s="10">
        <v>29</v>
      </c>
      <c r="B34" s="19" t="s">
        <v>0</v>
      </c>
      <c r="C34" s="20">
        <v>38091</v>
      </c>
      <c r="D34" s="18" t="s">
        <v>110</v>
      </c>
      <c r="E34" s="27">
        <v>5</v>
      </c>
      <c r="F34" s="27" t="s">
        <v>1</v>
      </c>
      <c r="G34" s="21">
        <v>2.6</v>
      </c>
      <c r="H34" s="15">
        <f t="shared" si="48"/>
        <v>3.25</v>
      </c>
      <c r="I34" s="16">
        <f t="shared" si="49"/>
        <v>13</v>
      </c>
      <c r="J34" s="16">
        <f t="shared" si="50"/>
        <v>16.25</v>
      </c>
      <c r="K34" s="27" t="s">
        <v>12</v>
      </c>
    </row>
    <row r="35" spans="1:11" x14ac:dyDescent="0.25">
      <c r="A35" s="17">
        <v>30</v>
      </c>
      <c r="B35" s="19" t="s">
        <v>0</v>
      </c>
      <c r="C35" s="20">
        <v>38095</v>
      </c>
      <c r="D35" s="18" t="s">
        <v>73</v>
      </c>
      <c r="E35" s="27">
        <v>15</v>
      </c>
      <c r="F35" s="27" t="s">
        <v>1</v>
      </c>
      <c r="G35" s="21">
        <v>5.5</v>
      </c>
      <c r="H35" s="15">
        <f t="shared" ref="H35" si="51">1.25*G35</f>
        <v>6.875</v>
      </c>
      <c r="I35" s="16">
        <f t="shared" ref="I35" si="52">E35*G35</f>
        <v>82.5</v>
      </c>
      <c r="J35" s="16">
        <f t="shared" ref="J35" si="53">1.25*I35</f>
        <v>103.125</v>
      </c>
      <c r="K35" s="27" t="s">
        <v>12</v>
      </c>
    </row>
    <row r="36" spans="1:11" x14ac:dyDescent="0.25">
      <c r="A36" s="10">
        <v>31</v>
      </c>
      <c r="B36" s="19" t="s">
        <v>0</v>
      </c>
      <c r="C36" s="20">
        <v>38095</v>
      </c>
      <c r="D36" s="18" t="s">
        <v>74</v>
      </c>
      <c r="E36" s="27">
        <v>12</v>
      </c>
      <c r="F36" s="27" t="s">
        <v>1</v>
      </c>
      <c r="G36" s="21">
        <v>5.5</v>
      </c>
      <c r="H36" s="15">
        <f t="shared" ref="H36" si="54">1.25*G36</f>
        <v>6.875</v>
      </c>
      <c r="I36" s="16">
        <f t="shared" ref="I36" si="55">E36*G36</f>
        <v>66</v>
      </c>
      <c r="J36" s="16">
        <f t="shared" ref="J36" si="56">1.25*I36</f>
        <v>82.5</v>
      </c>
      <c r="K36" s="27" t="s">
        <v>12</v>
      </c>
    </row>
    <row r="37" spans="1:11" x14ac:dyDescent="0.25">
      <c r="A37" s="17">
        <v>32</v>
      </c>
      <c r="B37" s="19" t="s">
        <v>2</v>
      </c>
      <c r="C37" s="20" t="s">
        <v>3</v>
      </c>
      <c r="D37" s="18" t="s">
        <v>60</v>
      </c>
      <c r="E37" s="27">
        <v>30</v>
      </c>
      <c r="F37" s="27" t="s">
        <v>1</v>
      </c>
      <c r="G37" s="21">
        <v>4.99</v>
      </c>
      <c r="H37" s="15">
        <f t="shared" ref="H37" si="57">1.25*G37</f>
        <v>6.2375000000000007</v>
      </c>
      <c r="I37" s="16">
        <f t="shared" ref="I37" si="58">E37*G37</f>
        <v>149.70000000000002</v>
      </c>
      <c r="J37" s="16">
        <f t="shared" ref="J37" si="59">1.25*I37</f>
        <v>187.12500000000003</v>
      </c>
      <c r="K37" s="27" t="s">
        <v>12</v>
      </c>
    </row>
    <row r="38" spans="1:11" x14ac:dyDescent="0.25">
      <c r="A38" s="10">
        <v>33</v>
      </c>
      <c r="B38" s="19" t="s">
        <v>2</v>
      </c>
      <c r="C38" s="20" t="s">
        <v>3</v>
      </c>
      <c r="D38" s="18" t="s">
        <v>61</v>
      </c>
      <c r="E38" s="27">
        <v>60</v>
      </c>
      <c r="F38" s="27" t="s">
        <v>1</v>
      </c>
      <c r="G38" s="21">
        <v>8.99</v>
      </c>
      <c r="H38" s="15">
        <f t="shared" ref="H38" si="60">1.25*G38</f>
        <v>11.237500000000001</v>
      </c>
      <c r="I38" s="16">
        <f t="shared" ref="I38" si="61">E38*G38</f>
        <v>539.4</v>
      </c>
      <c r="J38" s="16">
        <f t="shared" ref="J38" si="62">1.25*I38</f>
        <v>674.25</v>
      </c>
      <c r="K38" s="27" t="s">
        <v>12</v>
      </c>
    </row>
    <row r="39" spans="1:11" x14ac:dyDescent="0.25">
      <c r="A39" s="17">
        <v>34</v>
      </c>
      <c r="B39" s="19" t="s">
        <v>2</v>
      </c>
      <c r="C39" s="20" t="s">
        <v>3</v>
      </c>
      <c r="D39" s="18" t="s">
        <v>62</v>
      </c>
      <c r="E39" s="27">
        <v>20</v>
      </c>
      <c r="F39" s="27" t="s">
        <v>1</v>
      </c>
      <c r="G39" s="21">
        <v>10.99</v>
      </c>
      <c r="H39" s="15">
        <f t="shared" ref="H39" si="63">1.25*G39</f>
        <v>13.737500000000001</v>
      </c>
      <c r="I39" s="16">
        <f t="shared" ref="I39" si="64">E39*G39</f>
        <v>219.8</v>
      </c>
      <c r="J39" s="16">
        <f t="shared" ref="J39" si="65">1.25*I39</f>
        <v>274.75</v>
      </c>
      <c r="K39" s="27" t="s">
        <v>12</v>
      </c>
    </row>
    <row r="40" spans="1:11" x14ac:dyDescent="0.25">
      <c r="A40" s="10">
        <v>35</v>
      </c>
      <c r="B40" s="19" t="s">
        <v>0</v>
      </c>
      <c r="C40" s="20">
        <v>1879</v>
      </c>
      <c r="D40" s="18" t="s">
        <v>63</v>
      </c>
      <c r="E40" s="27">
        <v>10</v>
      </c>
      <c r="F40" s="27" t="s">
        <v>1</v>
      </c>
      <c r="G40" s="21">
        <v>3.48</v>
      </c>
      <c r="H40" s="15">
        <f t="shared" ref="H40" si="66">1.25*G40</f>
        <v>4.3499999999999996</v>
      </c>
      <c r="I40" s="16">
        <f t="shared" ref="I40" si="67">E40*G40</f>
        <v>34.799999999999997</v>
      </c>
      <c r="J40" s="16">
        <f t="shared" ref="J40" si="68">1.25*I40</f>
        <v>43.5</v>
      </c>
      <c r="K40" s="27" t="s">
        <v>12</v>
      </c>
    </row>
    <row r="41" spans="1:11" x14ac:dyDescent="0.25">
      <c r="A41" s="17">
        <v>36</v>
      </c>
      <c r="B41" s="19" t="s">
        <v>0</v>
      </c>
      <c r="C41" s="20">
        <v>1884</v>
      </c>
      <c r="D41" s="18" t="s">
        <v>64</v>
      </c>
      <c r="E41" s="27">
        <v>15</v>
      </c>
      <c r="F41" s="27" t="s">
        <v>1</v>
      </c>
      <c r="G41" s="21">
        <v>5.28</v>
      </c>
      <c r="H41" s="15">
        <f t="shared" ref="H41" si="69">1.25*G41</f>
        <v>6.6000000000000005</v>
      </c>
      <c r="I41" s="16">
        <f t="shared" ref="I41" si="70">E41*G41</f>
        <v>79.2</v>
      </c>
      <c r="J41" s="16">
        <f t="shared" ref="J41" si="71">1.25*I41</f>
        <v>99</v>
      </c>
      <c r="K41" s="27" t="s">
        <v>12</v>
      </c>
    </row>
    <row r="42" spans="1:11" x14ac:dyDescent="0.25">
      <c r="A42" s="10">
        <v>37</v>
      </c>
      <c r="B42" s="19" t="s">
        <v>2</v>
      </c>
      <c r="C42" s="20" t="s">
        <v>3</v>
      </c>
      <c r="D42" s="18" t="s">
        <v>65</v>
      </c>
      <c r="E42" s="27">
        <v>60</v>
      </c>
      <c r="F42" s="27" t="s">
        <v>1</v>
      </c>
      <c r="G42" s="21">
        <v>0.9</v>
      </c>
      <c r="H42" s="15">
        <f t="shared" ref="H42" si="72">1.25*G42</f>
        <v>1.125</v>
      </c>
      <c r="I42" s="16">
        <f t="shared" ref="I42" si="73">E42*G42</f>
        <v>54</v>
      </c>
      <c r="J42" s="16">
        <f t="shared" ref="J42" si="74">1.25*I42</f>
        <v>67.5</v>
      </c>
      <c r="K42" s="27" t="s">
        <v>12</v>
      </c>
    </row>
    <row r="43" spans="1:11" x14ac:dyDescent="0.25">
      <c r="A43" s="17">
        <v>38</v>
      </c>
      <c r="B43" s="19" t="s">
        <v>2</v>
      </c>
      <c r="C43" s="20" t="s">
        <v>3</v>
      </c>
      <c r="D43" s="18" t="s">
        <v>75</v>
      </c>
      <c r="E43" s="27">
        <v>120</v>
      </c>
      <c r="F43" s="27" t="s">
        <v>1</v>
      </c>
      <c r="G43" s="21">
        <v>1.2</v>
      </c>
      <c r="H43" s="15">
        <f t="shared" ref="H43" si="75">1.25*G43</f>
        <v>1.5</v>
      </c>
      <c r="I43" s="16">
        <f t="shared" ref="I43" si="76">E43*G43</f>
        <v>144</v>
      </c>
      <c r="J43" s="16">
        <f t="shared" ref="J43" si="77">1.25*I43</f>
        <v>180</v>
      </c>
      <c r="K43" s="27" t="s">
        <v>12</v>
      </c>
    </row>
    <row r="44" spans="1:11" x14ac:dyDescent="0.25">
      <c r="A44" s="10">
        <v>39</v>
      </c>
      <c r="B44" s="19" t="s">
        <v>2</v>
      </c>
      <c r="C44" s="20" t="s">
        <v>3</v>
      </c>
      <c r="D44" s="18" t="s">
        <v>76</v>
      </c>
      <c r="E44" s="27">
        <v>50</v>
      </c>
      <c r="F44" s="27" t="s">
        <v>1</v>
      </c>
      <c r="G44" s="21">
        <v>1.4</v>
      </c>
      <c r="H44" s="15">
        <f t="shared" ref="H44" si="78">1.25*G44</f>
        <v>1.75</v>
      </c>
      <c r="I44" s="16">
        <f t="shared" ref="I44" si="79">E44*G44</f>
        <v>70</v>
      </c>
      <c r="J44" s="16">
        <f t="shared" ref="J44" si="80">1.25*I44</f>
        <v>87.5</v>
      </c>
      <c r="K44" s="27" t="s">
        <v>12</v>
      </c>
    </row>
    <row r="45" spans="1:11" x14ac:dyDescent="0.25">
      <c r="A45" s="17">
        <v>40</v>
      </c>
      <c r="B45" s="19" t="s">
        <v>2</v>
      </c>
      <c r="C45" s="20" t="s">
        <v>3</v>
      </c>
      <c r="D45" s="18" t="s">
        <v>77</v>
      </c>
      <c r="E45" s="27">
        <v>15</v>
      </c>
      <c r="F45" s="27" t="s">
        <v>1</v>
      </c>
      <c r="G45" s="21">
        <v>0.99</v>
      </c>
      <c r="H45" s="15">
        <f t="shared" ref="H45" si="81">1.25*G45</f>
        <v>1.2375</v>
      </c>
      <c r="I45" s="16">
        <f t="shared" ref="I45" si="82">E45*G45</f>
        <v>14.85</v>
      </c>
      <c r="J45" s="16">
        <f t="shared" ref="J45" si="83">1.25*I45</f>
        <v>18.5625</v>
      </c>
      <c r="K45" s="27" t="s">
        <v>12</v>
      </c>
    </row>
    <row r="46" spans="1:11" x14ac:dyDescent="0.25">
      <c r="A46" s="10">
        <v>41</v>
      </c>
      <c r="B46" s="19" t="s">
        <v>2</v>
      </c>
      <c r="C46" s="20" t="s">
        <v>3</v>
      </c>
      <c r="D46" s="18" t="s">
        <v>78</v>
      </c>
      <c r="E46" s="27">
        <v>8</v>
      </c>
      <c r="F46" s="27" t="s">
        <v>1</v>
      </c>
      <c r="G46" s="21">
        <v>1.1000000000000001</v>
      </c>
      <c r="H46" s="15">
        <f t="shared" ref="H46" si="84">1.25*G46</f>
        <v>1.375</v>
      </c>
      <c r="I46" s="16">
        <f t="shared" ref="I46" si="85">E46*G46</f>
        <v>8.8000000000000007</v>
      </c>
      <c r="J46" s="16">
        <f t="shared" ref="J46" si="86">1.25*I46</f>
        <v>11</v>
      </c>
      <c r="K46" s="27" t="s">
        <v>12</v>
      </c>
    </row>
    <row r="47" spans="1:11" x14ac:dyDescent="0.25">
      <c r="A47" s="17">
        <v>42</v>
      </c>
      <c r="B47" s="19" t="s">
        <v>2</v>
      </c>
      <c r="C47" s="20" t="s">
        <v>3</v>
      </c>
      <c r="D47" s="18" t="s">
        <v>79</v>
      </c>
      <c r="E47" s="27">
        <v>8</v>
      </c>
      <c r="F47" s="27" t="s">
        <v>1</v>
      </c>
      <c r="G47" s="21">
        <v>1.1000000000000001</v>
      </c>
      <c r="H47" s="15">
        <f t="shared" ref="H47" si="87">1.25*G47</f>
        <v>1.375</v>
      </c>
      <c r="I47" s="16">
        <f t="shared" ref="I47" si="88">E47*G47</f>
        <v>8.8000000000000007</v>
      </c>
      <c r="J47" s="16">
        <f t="shared" ref="J47" si="89">1.25*I47</f>
        <v>11</v>
      </c>
      <c r="K47" s="27" t="s">
        <v>12</v>
      </c>
    </row>
    <row r="48" spans="1:11" x14ac:dyDescent="0.25">
      <c r="A48" s="10">
        <v>43</v>
      </c>
      <c r="B48" s="19" t="s">
        <v>0</v>
      </c>
      <c r="C48" s="20">
        <v>39253</v>
      </c>
      <c r="D48" s="18" t="s">
        <v>80</v>
      </c>
      <c r="E48" s="27">
        <v>80</v>
      </c>
      <c r="F48" s="28" t="s">
        <v>4</v>
      </c>
      <c r="G48" s="21">
        <v>13.72</v>
      </c>
      <c r="H48" s="15">
        <f t="shared" ref="H48" si="90">1.25*G48</f>
        <v>17.150000000000002</v>
      </c>
      <c r="I48" s="16">
        <f t="shared" ref="I48" si="91">E48*G48</f>
        <v>1097.6000000000001</v>
      </c>
      <c r="J48" s="16">
        <f t="shared" ref="J48" si="92">1.25*I48</f>
        <v>1372.0000000000002</v>
      </c>
      <c r="K48" s="27" t="s">
        <v>12</v>
      </c>
    </row>
    <row r="49" spans="1:11" x14ac:dyDescent="0.25">
      <c r="A49" s="17">
        <v>44</v>
      </c>
      <c r="B49" s="19" t="s">
        <v>0</v>
      </c>
      <c r="C49" s="20">
        <v>39255</v>
      </c>
      <c r="D49" s="18" t="s">
        <v>81</v>
      </c>
      <c r="E49" s="27">
        <v>100</v>
      </c>
      <c r="F49" s="28" t="s">
        <v>4</v>
      </c>
      <c r="G49" s="21">
        <v>19.93</v>
      </c>
      <c r="H49" s="15">
        <f t="shared" ref="H49" si="93">1.25*G49</f>
        <v>24.912500000000001</v>
      </c>
      <c r="I49" s="16">
        <f t="shared" ref="I49" si="94">E49*G49</f>
        <v>1993</v>
      </c>
      <c r="J49" s="16">
        <f t="shared" ref="J49" si="95">1.25*I49</f>
        <v>2491.25</v>
      </c>
      <c r="K49" s="27" t="s">
        <v>12</v>
      </c>
    </row>
    <row r="50" spans="1:11" x14ac:dyDescent="0.25">
      <c r="A50" s="10">
        <v>45</v>
      </c>
      <c r="B50" s="19" t="s">
        <v>2</v>
      </c>
      <c r="C50" s="20" t="s">
        <v>3</v>
      </c>
      <c r="D50" s="18" t="s">
        <v>82</v>
      </c>
      <c r="E50" s="27">
        <v>30</v>
      </c>
      <c r="F50" s="28" t="s">
        <v>4</v>
      </c>
      <c r="G50" s="21">
        <v>21.99</v>
      </c>
      <c r="H50" s="15">
        <f t="shared" ref="H50" si="96">1.25*G50</f>
        <v>27.487499999999997</v>
      </c>
      <c r="I50" s="16">
        <f t="shared" ref="I50" si="97">E50*G50</f>
        <v>659.69999999999993</v>
      </c>
      <c r="J50" s="16">
        <f t="shared" ref="J50" si="98">1.25*I50</f>
        <v>824.62499999999989</v>
      </c>
      <c r="K50" s="27" t="s">
        <v>12</v>
      </c>
    </row>
    <row r="51" spans="1:11" x14ac:dyDescent="0.25">
      <c r="A51" s="17">
        <v>46</v>
      </c>
      <c r="B51" s="19" t="s">
        <v>2</v>
      </c>
      <c r="C51" s="20" t="s">
        <v>3</v>
      </c>
      <c r="D51" s="18" t="s">
        <v>83</v>
      </c>
      <c r="E51" s="27">
        <v>65</v>
      </c>
      <c r="F51" s="27" t="s">
        <v>1</v>
      </c>
      <c r="G51" s="21">
        <v>0.85</v>
      </c>
      <c r="H51" s="15">
        <f t="shared" ref="H51" si="99">1.25*G51</f>
        <v>1.0625</v>
      </c>
      <c r="I51" s="16">
        <f t="shared" ref="I51" si="100">E51*G51</f>
        <v>55.25</v>
      </c>
      <c r="J51" s="16">
        <f t="shared" ref="J51" si="101">1.25*I51</f>
        <v>69.0625</v>
      </c>
      <c r="K51" s="27" t="s">
        <v>12</v>
      </c>
    </row>
    <row r="52" spans="1:11" x14ac:dyDescent="0.25">
      <c r="A52" s="10">
        <v>47</v>
      </c>
      <c r="B52" s="19" t="s">
        <v>2</v>
      </c>
      <c r="C52" s="20" t="s">
        <v>3</v>
      </c>
      <c r="D52" s="18" t="s">
        <v>84</v>
      </c>
      <c r="E52" s="27">
        <v>90</v>
      </c>
      <c r="F52" s="27" t="s">
        <v>1</v>
      </c>
      <c r="G52" s="21">
        <v>1.1000000000000001</v>
      </c>
      <c r="H52" s="15">
        <f t="shared" ref="H52" si="102">1.25*G52</f>
        <v>1.375</v>
      </c>
      <c r="I52" s="16">
        <f t="shared" ref="I52" si="103">E52*G52</f>
        <v>99.000000000000014</v>
      </c>
      <c r="J52" s="16">
        <f t="shared" ref="J52" si="104">1.25*I52</f>
        <v>123.75000000000001</v>
      </c>
      <c r="K52" s="27" t="s">
        <v>12</v>
      </c>
    </row>
    <row r="53" spans="1:11" x14ac:dyDescent="0.25">
      <c r="A53" s="17">
        <v>48</v>
      </c>
      <c r="B53" s="19" t="s">
        <v>2</v>
      </c>
      <c r="C53" s="20" t="s">
        <v>3</v>
      </c>
      <c r="D53" s="18" t="s">
        <v>85</v>
      </c>
      <c r="E53" s="27">
        <v>25</v>
      </c>
      <c r="F53" s="27" t="s">
        <v>1</v>
      </c>
      <c r="G53" s="21">
        <v>1.25</v>
      </c>
      <c r="H53" s="15">
        <f t="shared" ref="H53:H55" si="105">1.25*G53</f>
        <v>1.5625</v>
      </c>
      <c r="I53" s="16">
        <f t="shared" ref="I53:I55" si="106">E53*G53</f>
        <v>31.25</v>
      </c>
      <c r="J53" s="16">
        <f t="shared" ref="J53:J55" si="107">1.25*I53</f>
        <v>39.0625</v>
      </c>
      <c r="K53" s="27" t="s">
        <v>12</v>
      </c>
    </row>
    <row r="54" spans="1:11" x14ac:dyDescent="0.25">
      <c r="A54" s="10">
        <v>49</v>
      </c>
      <c r="B54" s="19" t="s">
        <v>0</v>
      </c>
      <c r="C54" s="20">
        <v>1891</v>
      </c>
      <c r="D54" s="18" t="s">
        <v>86</v>
      </c>
      <c r="E54" s="27">
        <v>25</v>
      </c>
      <c r="F54" s="28" t="s">
        <v>4</v>
      </c>
      <c r="G54" s="21">
        <v>1.51</v>
      </c>
      <c r="H54" s="15">
        <f t="shared" si="105"/>
        <v>1.8875</v>
      </c>
      <c r="I54" s="16">
        <f t="shared" si="106"/>
        <v>37.75</v>
      </c>
      <c r="J54" s="16">
        <f t="shared" si="107"/>
        <v>47.1875</v>
      </c>
      <c r="K54" s="27" t="s">
        <v>12</v>
      </c>
    </row>
    <row r="55" spans="1:11" x14ac:dyDescent="0.25">
      <c r="A55" s="17">
        <v>50</v>
      </c>
      <c r="B55" s="19" t="s">
        <v>0</v>
      </c>
      <c r="C55" s="20">
        <v>1892</v>
      </c>
      <c r="D55" s="18" t="s">
        <v>87</v>
      </c>
      <c r="E55" s="27">
        <v>32</v>
      </c>
      <c r="F55" s="27" t="s">
        <v>1</v>
      </c>
      <c r="G55" s="21">
        <v>2.11</v>
      </c>
      <c r="H55" s="15">
        <f t="shared" si="105"/>
        <v>2.6374999999999997</v>
      </c>
      <c r="I55" s="16">
        <f t="shared" si="106"/>
        <v>67.52</v>
      </c>
      <c r="J55" s="16">
        <f t="shared" si="107"/>
        <v>84.399999999999991</v>
      </c>
      <c r="K55" s="27" t="s">
        <v>12</v>
      </c>
    </row>
    <row r="56" spans="1:11" x14ac:dyDescent="0.25">
      <c r="A56" s="10">
        <v>51</v>
      </c>
      <c r="B56" s="19" t="s">
        <v>0</v>
      </c>
      <c r="C56" s="20">
        <v>1893</v>
      </c>
      <c r="D56" s="18" t="s">
        <v>88</v>
      </c>
      <c r="E56" s="27">
        <v>10</v>
      </c>
      <c r="F56" s="27" t="s">
        <v>1</v>
      </c>
      <c r="G56" s="21">
        <v>4.5</v>
      </c>
      <c r="H56" s="15">
        <f t="shared" ref="H56" si="108">1.25*G56</f>
        <v>5.625</v>
      </c>
      <c r="I56" s="16">
        <f t="shared" ref="I56:I57" si="109">E56*G56</f>
        <v>45</v>
      </c>
      <c r="J56" s="16">
        <f t="shared" ref="J56" si="110">1.25*I56</f>
        <v>56.25</v>
      </c>
      <c r="K56" s="27" t="s">
        <v>12</v>
      </c>
    </row>
    <row r="57" spans="1:11" x14ac:dyDescent="0.25">
      <c r="A57" s="17">
        <v>52</v>
      </c>
      <c r="B57" s="19" t="s">
        <v>0</v>
      </c>
      <c r="C57" s="20">
        <v>1014</v>
      </c>
      <c r="D57" s="18" t="s">
        <v>93</v>
      </c>
      <c r="E57" s="27">
        <v>160</v>
      </c>
      <c r="F57" s="27" t="s">
        <v>4</v>
      </c>
      <c r="G57" s="21">
        <v>2.41</v>
      </c>
      <c r="H57" s="15">
        <f t="shared" ref="H57:H67" si="111">1.25*G57</f>
        <v>3.0125000000000002</v>
      </c>
      <c r="I57" s="22">
        <f t="shared" si="109"/>
        <v>385.6</v>
      </c>
      <c r="J57" s="16">
        <f t="shared" ref="J57:J67" si="112">1.25*I57</f>
        <v>482</v>
      </c>
      <c r="K57" s="27" t="s">
        <v>12</v>
      </c>
    </row>
    <row r="58" spans="1:11" x14ac:dyDescent="0.25">
      <c r="A58" s="10">
        <v>53</v>
      </c>
      <c r="B58" s="19" t="s">
        <v>0</v>
      </c>
      <c r="C58" s="20">
        <v>1014</v>
      </c>
      <c r="D58" s="18" t="s">
        <v>94</v>
      </c>
      <c r="E58" s="27">
        <v>150</v>
      </c>
      <c r="F58" s="27" t="s">
        <v>4</v>
      </c>
      <c r="G58" s="21">
        <v>2.41</v>
      </c>
      <c r="H58" s="15">
        <f t="shared" si="111"/>
        <v>3.0125000000000002</v>
      </c>
      <c r="I58" s="22">
        <f t="shared" ref="I58:I61" si="113">E58*G58</f>
        <v>361.5</v>
      </c>
      <c r="J58" s="16">
        <f t="shared" si="112"/>
        <v>451.875</v>
      </c>
      <c r="K58" s="27" t="s">
        <v>12</v>
      </c>
    </row>
    <row r="59" spans="1:11" x14ac:dyDescent="0.25">
      <c r="A59" s="17">
        <v>54</v>
      </c>
      <c r="B59" s="19" t="s">
        <v>0</v>
      </c>
      <c r="C59" s="20">
        <v>1014</v>
      </c>
      <c r="D59" s="18" t="s">
        <v>95</v>
      </c>
      <c r="E59" s="27">
        <v>150</v>
      </c>
      <c r="F59" s="27" t="s">
        <v>4</v>
      </c>
      <c r="G59" s="21">
        <v>2.41</v>
      </c>
      <c r="H59" s="15">
        <f t="shared" si="111"/>
        <v>3.0125000000000002</v>
      </c>
      <c r="I59" s="22">
        <f t="shared" si="113"/>
        <v>361.5</v>
      </c>
      <c r="J59" s="16">
        <f t="shared" si="112"/>
        <v>451.875</v>
      </c>
      <c r="K59" s="27" t="s">
        <v>12</v>
      </c>
    </row>
    <row r="60" spans="1:11" x14ac:dyDescent="0.25">
      <c r="A60" s="10">
        <v>55</v>
      </c>
      <c r="B60" s="19" t="s">
        <v>0</v>
      </c>
      <c r="C60" s="20">
        <v>1014</v>
      </c>
      <c r="D60" s="18" t="s">
        <v>96</v>
      </c>
      <c r="E60" s="27">
        <v>130</v>
      </c>
      <c r="F60" s="27" t="s">
        <v>4</v>
      </c>
      <c r="G60" s="21">
        <v>2.41</v>
      </c>
      <c r="H60" s="15">
        <f t="shared" si="111"/>
        <v>3.0125000000000002</v>
      </c>
      <c r="I60" s="22">
        <f t="shared" si="113"/>
        <v>313.3</v>
      </c>
      <c r="J60" s="16">
        <f t="shared" si="112"/>
        <v>391.625</v>
      </c>
      <c r="K60" s="27" t="s">
        <v>12</v>
      </c>
    </row>
    <row r="61" spans="1:11" x14ac:dyDescent="0.25">
      <c r="A61" s="17">
        <v>56</v>
      </c>
      <c r="B61" s="19" t="s">
        <v>0</v>
      </c>
      <c r="C61" s="20">
        <v>981</v>
      </c>
      <c r="D61" s="18" t="s">
        <v>97</v>
      </c>
      <c r="E61" s="27">
        <v>89</v>
      </c>
      <c r="F61" s="27" t="s">
        <v>4</v>
      </c>
      <c r="G61" s="21">
        <v>4.32</v>
      </c>
      <c r="H61" s="15">
        <f t="shared" si="111"/>
        <v>5.4</v>
      </c>
      <c r="I61" s="22">
        <f t="shared" si="113"/>
        <v>384.48</v>
      </c>
      <c r="J61" s="16">
        <f t="shared" si="112"/>
        <v>480.6</v>
      </c>
      <c r="K61" s="27" t="s">
        <v>12</v>
      </c>
    </row>
    <row r="62" spans="1:11" x14ac:dyDescent="0.25">
      <c r="A62" s="10">
        <v>57</v>
      </c>
      <c r="B62" s="19" t="s">
        <v>0</v>
      </c>
      <c r="C62" s="20">
        <v>981</v>
      </c>
      <c r="D62" s="18" t="s">
        <v>98</v>
      </c>
      <c r="E62" s="27">
        <v>80</v>
      </c>
      <c r="F62" s="27" t="s">
        <v>4</v>
      </c>
      <c r="G62" s="21">
        <v>4.32</v>
      </c>
      <c r="H62" s="15">
        <f t="shared" si="111"/>
        <v>5.4</v>
      </c>
      <c r="I62" s="22">
        <f t="shared" ref="I62:I67" si="114">E62*G62</f>
        <v>345.6</v>
      </c>
      <c r="J62" s="16">
        <f t="shared" si="112"/>
        <v>432</v>
      </c>
      <c r="K62" s="27" t="s">
        <v>12</v>
      </c>
    </row>
    <row r="63" spans="1:11" x14ac:dyDescent="0.25">
      <c r="A63" s="17">
        <v>58</v>
      </c>
      <c r="B63" s="19" t="s">
        <v>0</v>
      </c>
      <c r="C63" s="20">
        <v>981</v>
      </c>
      <c r="D63" s="18" t="s">
        <v>99</v>
      </c>
      <c r="E63" s="27">
        <v>80</v>
      </c>
      <c r="F63" s="27" t="s">
        <v>4</v>
      </c>
      <c r="G63" s="21">
        <v>4.32</v>
      </c>
      <c r="H63" s="15">
        <f t="shared" si="111"/>
        <v>5.4</v>
      </c>
      <c r="I63" s="22">
        <f t="shared" si="114"/>
        <v>345.6</v>
      </c>
      <c r="J63" s="16">
        <f t="shared" si="112"/>
        <v>432</v>
      </c>
      <c r="K63" s="27" t="s">
        <v>12</v>
      </c>
    </row>
    <row r="64" spans="1:11" x14ac:dyDescent="0.25">
      <c r="A64" s="10">
        <v>59</v>
      </c>
      <c r="B64" s="19" t="s">
        <v>0</v>
      </c>
      <c r="C64" s="20">
        <v>982</v>
      </c>
      <c r="D64" s="18" t="s">
        <v>100</v>
      </c>
      <c r="E64" s="27">
        <v>50</v>
      </c>
      <c r="F64" s="27" t="s">
        <v>4</v>
      </c>
      <c r="G64" s="21">
        <v>6.04</v>
      </c>
      <c r="H64" s="15">
        <f t="shared" si="111"/>
        <v>7.55</v>
      </c>
      <c r="I64" s="22">
        <f t="shared" si="114"/>
        <v>302</v>
      </c>
      <c r="J64" s="16">
        <f t="shared" si="112"/>
        <v>377.5</v>
      </c>
      <c r="K64" s="27" t="s">
        <v>12</v>
      </c>
    </row>
    <row r="65" spans="1:11" x14ac:dyDescent="0.25">
      <c r="A65" s="17">
        <v>60</v>
      </c>
      <c r="B65" s="19" t="s">
        <v>0</v>
      </c>
      <c r="C65" s="20">
        <v>982</v>
      </c>
      <c r="D65" s="18" t="s">
        <v>101</v>
      </c>
      <c r="E65" s="27">
        <v>50</v>
      </c>
      <c r="F65" s="27" t="s">
        <v>4</v>
      </c>
      <c r="G65" s="21">
        <v>6.04</v>
      </c>
      <c r="H65" s="15">
        <f t="shared" si="111"/>
        <v>7.55</v>
      </c>
      <c r="I65" s="22">
        <f t="shared" si="114"/>
        <v>302</v>
      </c>
      <c r="J65" s="16">
        <f t="shared" si="112"/>
        <v>377.5</v>
      </c>
      <c r="K65" s="27" t="s">
        <v>12</v>
      </c>
    </row>
    <row r="66" spans="1:11" x14ac:dyDescent="0.25">
      <c r="A66" s="10">
        <v>61</v>
      </c>
      <c r="B66" s="19" t="s">
        <v>0</v>
      </c>
      <c r="C66" s="20">
        <v>982</v>
      </c>
      <c r="D66" s="18" t="s">
        <v>102</v>
      </c>
      <c r="E66" s="27">
        <v>50</v>
      </c>
      <c r="F66" s="27" t="s">
        <v>4</v>
      </c>
      <c r="G66" s="21">
        <v>6.04</v>
      </c>
      <c r="H66" s="15">
        <f t="shared" si="111"/>
        <v>7.55</v>
      </c>
      <c r="I66" s="22">
        <f t="shared" si="114"/>
        <v>302</v>
      </c>
      <c r="J66" s="16">
        <f t="shared" si="112"/>
        <v>377.5</v>
      </c>
      <c r="K66" s="27" t="s">
        <v>12</v>
      </c>
    </row>
    <row r="67" spans="1:11" x14ac:dyDescent="0.25">
      <c r="A67" s="17">
        <v>62</v>
      </c>
      <c r="B67" s="19" t="s">
        <v>0</v>
      </c>
      <c r="C67" s="20">
        <v>1893</v>
      </c>
      <c r="D67" s="18" t="s">
        <v>25</v>
      </c>
      <c r="E67" s="27">
        <v>10</v>
      </c>
      <c r="F67" s="27" t="s">
        <v>1</v>
      </c>
      <c r="G67" s="21">
        <v>7.4</v>
      </c>
      <c r="H67" s="15">
        <f t="shared" si="111"/>
        <v>9.25</v>
      </c>
      <c r="I67" s="16">
        <f t="shared" si="114"/>
        <v>74</v>
      </c>
      <c r="J67" s="16">
        <f t="shared" si="112"/>
        <v>92.5</v>
      </c>
      <c r="K67" s="27" t="s">
        <v>12</v>
      </c>
    </row>
    <row r="68" spans="1:11" ht="15.75" x14ac:dyDescent="0.25">
      <c r="A68" s="63" t="s">
        <v>103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 x14ac:dyDescent="0.25">
      <c r="A69" s="10">
        <v>63</v>
      </c>
      <c r="B69" s="11" t="s">
        <v>0</v>
      </c>
      <c r="C69" s="12">
        <v>2436</v>
      </c>
      <c r="D69" s="13" t="s">
        <v>49</v>
      </c>
      <c r="E69" s="26">
        <v>80</v>
      </c>
      <c r="F69" s="27" t="s">
        <v>5</v>
      </c>
      <c r="G69" s="14">
        <f>2*17.78</f>
        <v>35.56</v>
      </c>
      <c r="H69" s="15">
        <f>1.25*G69</f>
        <v>44.45</v>
      </c>
      <c r="I69" s="16">
        <f>E69*G69</f>
        <v>2844.8</v>
      </c>
      <c r="J69" s="16">
        <f>1.25*I69</f>
        <v>3556</v>
      </c>
      <c r="K69" s="30" t="s">
        <v>17</v>
      </c>
    </row>
    <row r="70" spans="1:11" x14ac:dyDescent="0.25">
      <c r="A70" s="17">
        <v>64</v>
      </c>
      <c r="B70" s="11" t="s">
        <v>0</v>
      </c>
      <c r="C70" s="12">
        <v>247</v>
      </c>
      <c r="D70" s="13" t="s">
        <v>50</v>
      </c>
      <c r="E70" s="26">
        <v>80</v>
      </c>
      <c r="F70" s="27" t="s">
        <v>5</v>
      </c>
      <c r="G70" s="14">
        <f>2*12.5</f>
        <v>25</v>
      </c>
      <c r="H70" s="15">
        <f>1.25*G70</f>
        <v>31.25</v>
      </c>
      <c r="I70" s="16">
        <f>E70*G70</f>
        <v>2000</v>
      </c>
      <c r="J70" s="16">
        <f>1.25*I70</f>
        <v>2500</v>
      </c>
      <c r="K70" s="30" t="s">
        <v>17</v>
      </c>
    </row>
    <row r="71" spans="1:11" x14ac:dyDescent="0.25">
      <c r="A71" s="10">
        <v>65</v>
      </c>
      <c r="B71" s="11" t="s">
        <v>0</v>
      </c>
      <c r="C71" s="12">
        <v>12038</v>
      </c>
      <c r="D71" s="18" t="s">
        <v>91</v>
      </c>
      <c r="E71" s="27">
        <v>1</v>
      </c>
      <c r="F71" s="27" t="s">
        <v>1</v>
      </c>
      <c r="G71" s="21">
        <v>626.65</v>
      </c>
      <c r="H71" s="15">
        <f>1.25*G71</f>
        <v>783.3125</v>
      </c>
      <c r="I71" s="16">
        <f t="shared" ref="I71:I123" si="115">E71*G71</f>
        <v>626.65</v>
      </c>
      <c r="J71" s="16">
        <f>1.25*I71</f>
        <v>783.3125</v>
      </c>
      <c r="K71" s="27" t="s">
        <v>12</v>
      </c>
    </row>
    <row r="72" spans="1:11" x14ac:dyDescent="0.25">
      <c r="A72" s="10">
        <v>66</v>
      </c>
      <c r="B72" s="19" t="s">
        <v>0</v>
      </c>
      <c r="C72" s="20">
        <v>34653</v>
      </c>
      <c r="D72" s="18" t="s">
        <v>104</v>
      </c>
      <c r="E72" s="27">
        <v>1</v>
      </c>
      <c r="F72" s="27" t="s">
        <v>1</v>
      </c>
      <c r="G72" s="21">
        <v>8.7100000000000009</v>
      </c>
      <c r="H72" s="15">
        <f t="shared" ref="H72" si="116">1.25*G72</f>
        <v>10.887500000000001</v>
      </c>
      <c r="I72" s="16">
        <f t="shared" ref="I72" si="117">E72*G72</f>
        <v>8.7100000000000009</v>
      </c>
      <c r="J72" s="16">
        <f t="shared" ref="J72" si="118">1.25*I72</f>
        <v>10.887500000000001</v>
      </c>
      <c r="K72" s="27" t="s">
        <v>12</v>
      </c>
    </row>
    <row r="73" spans="1:11" x14ac:dyDescent="0.25">
      <c r="A73" s="17">
        <v>67</v>
      </c>
      <c r="B73" s="19" t="s">
        <v>0</v>
      </c>
      <c r="C73" s="20">
        <v>34653</v>
      </c>
      <c r="D73" s="18" t="s">
        <v>32</v>
      </c>
      <c r="E73" s="27">
        <v>11</v>
      </c>
      <c r="F73" s="27" t="s">
        <v>1</v>
      </c>
      <c r="G73" s="21">
        <v>8.7100000000000009</v>
      </c>
      <c r="H73" s="15">
        <f t="shared" ref="H73" si="119">1.25*G73</f>
        <v>10.887500000000001</v>
      </c>
      <c r="I73" s="16">
        <f t="shared" si="115"/>
        <v>95.81</v>
      </c>
      <c r="J73" s="16">
        <f t="shared" ref="J73" si="120">1.25*I73</f>
        <v>119.7625</v>
      </c>
      <c r="K73" s="27" t="s">
        <v>12</v>
      </c>
    </row>
    <row r="74" spans="1:11" x14ac:dyDescent="0.25">
      <c r="A74" s="10">
        <v>68</v>
      </c>
      <c r="B74" s="19" t="s">
        <v>0</v>
      </c>
      <c r="C74" s="20">
        <v>34686</v>
      </c>
      <c r="D74" s="18" t="s">
        <v>52</v>
      </c>
      <c r="E74" s="27">
        <v>1</v>
      </c>
      <c r="F74" s="27" t="s">
        <v>1</v>
      </c>
      <c r="G74" s="21">
        <v>12.91</v>
      </c>
      <c r="H74" s="15">
        <f>1.25*G74</f>
        <v>16.137499999999999</v>
      </c>
      <c r="I74" s="16">
        <f t="shared" si="115"/>
        <v>12.91</v>
      </c>
      <c r="J74" s="16">
        <f>1.25*I74</f>
        <v>16.137499999999999</v>
      </c>
      <c r="K74" s="27" t="s">
        <v>12</v>
      </c>
    </row>
    <row r="75" spans="1:11" x14ac:dyDescent="0.25">
      <c r="A75" s="10">
        <v>69</v>
      </c>
      <c r="B75" s="19" t="s">
        <v>0</v>
      </c>
      <c r="C75" s="20">
        <v>34709</v>
      </c>
      <c r="D75" s="18" t="s">
        <v>45</v>
      </c>
      <c r="E75" s="27">
        <v>1</v>
      </c>
      <c r="F75" s="27" t="s">
        <v>1</v>
      </c>
      <c r="G75" s="21">
        <v>61.16</v>
      </c>
      <c r="H75" s="15">
        <f t="shared" ref="H75:H123" si="121">1.25*G75</f>
        <v>76.449999999999989</v>
      </c>
      <c r="I75" s="16">
        <f t="shared" si="115"/>
        <v>61.16</v>
      </c>
      <c r="J75" s="16">
        <f t="shared" ref="J75:J123" si="122">1.25*I75</f>
        <v>76.449999999999989</v>
      </c>
      <c r="K75" s="27" t="s">
        <v>12</v>
      </c>
    </row>
    <row r="76" spans="1:11" x14ac:dyDescent="0.25">
      <c r="A76" s="17">
        <v>70</v>
      </c>
      <c r="B76" s="19" t="s">
        <v>0</v>
      </c>
      <c r="C76" s="20">
        <v>39457</v>
      </c>
      <c r="D76" s="18" t="s">
        <v>53</v>
      </c>
      <c r="E76" s="27">
        <v>1</v>
      </c>
      <c r="F76" s="27" t="s">
        <v>1</v>
      </c>
      <c r="G76" s="21">
        <v>166.69</v>
      </c>
      <c r="H76" s="15">
        <f t="shared" si="121"/>
        <v>208.36250000000001</v>
      </c>
      <c r="I76" s="16">
        <f t="shared" si="115"/>
        <v>166.69</v>
      </c>
      <c r="J76" s="16">
        <f t="shared" si="122"/>
        <v>208.36250000000001</v>
      </c>
      <c r="K76" s="27" t="s">
        <v>12</v>
      </c>
    </row>
    <row r="77" spans="1:11" x14ac:dyDescent="0.25">
      <c r="A77" s="10">
        <v>71</v>
      </c>
      <c r="B77" s="19" t="s">
        <v>2</v>
      </c>
      <c r="C77" s="20" t="s">
        <v>3</v>
      </c>
      <c r="D77" s="18" t="s">
        <v>92</v>
      </c>
      <c r="E77" s="27">
        <v>30</v>
      </c>
      <c r="F77" s="27" t="s">
        <v>1</v>
      </c>
      <c r="G77" s="21">
        <v>79.989999999999995</v>
      </c>
      <c r="H77" s="15">
        <f t="shared" si="121"/>
        <v>99.987499999999997</v>
      </c>
      <c r="I77" s="16">
        <f t="shared" si="115"/>
        <v>2399.6999999999998</v>
      </c>
      <c r="J77" s="16">
        <f t="shared" si="122"/>
        <v>2999.625</v>
      </c>
      <c r="K77" s="27" t="s">
        <v>12</v>
      </c>
    </row>
    <row r="78" spans="1:11" x14ac:dyDescent="0.25">
      <c r="A78" s="10">
        <v>72</v>
      </c>
      <c r="B78" s="19" t="s">
        <v>2</v>
      </c>
      <c r="C78" s="20" t="s">
        <v>3</v>
      </c>
      <c r="D78" s="18" t="s">
        <v>54</v>
      </c>
      <c r="E78" s="27">
        <v>5</v>
      </c>
      <c r="F78" s="27" t="s">
        <v>1</v>
      </c>
      <c r="G78" s="21">
        <v>20.99</v>
      </c>
      <c r="H78" s="15">
        <f t="shared" si="121"/>
        <v>26.237499999999997</v>
      </c>
      <c r="I78" s="16">
        <f t="shared" si="115"/>
        <v>104.94999999999999</v>
      </c>
      <c r="J78" s="16">
        <f t="shared" si="122"/>
        <v>131.1875</v>
      </c>
      <c r="K78" s="27" t="s">
        <v>12</v>
      </c>
    </row>
    <row r="79" spans="1:11" x14ac:dyDescent="0.25">
      <c r="A79" s="17">
        <v>73</v>
      </c>
      <c r="B79" s="19" t="s">
        <v>0</v>
      </c>
      <c r="C79" s="20">
        <v>38773</v>
      </c>
      <c r="D79" s="18" t="s">
        <v>55</v>
      </c>
      <c r="E79" s="27">
        <v>5</v>
      </c>
      <c r="F79" s="27" t="s">
        <v>1</v>
      </c>
      <c r="G79" s="21">
        <v>8.2899999999999991</v>
      </c>
      <c r="H79" s="15">
        <f t="shared" si="121"/>
        <v>10.362499999999999</v>
      </c>
      <c r="I79" s="16">
        <f t="shared" si="115"/>
        <v>41.449999999999996</v>
      </c>
      <c r="J79" s="16">
        <f t="shared" si="122"/>
        <v>51.812499999999993</v>
      </c>
      <c r="K79" s="27" t="s">
        <v>12</v>
      </c>
    </row>
    <row r="80" spans="1:11" x14ac:dyDescent="0.25">
      <c r="A80" s="10">
        <v>74</v>
      </c>
      <c r="B80" s="19" t="s">
        <v>0</v>
      </c>
      <c r="C80" s="20">
        <v>38102</v>
      </c>
      <c r="D80" s="18" t="s">
        <v>56</v>
      </c>
      <c r="E80" s="27">
        <v>5</v>
      </c>
      <c r="F80" s="27" t="s">
        <v>1</v>
      </c>
      <c r="G80" s="21">
        <v>10.72</v>
      </c>
      <c r="H80" s="15">
        <f t="shared" si="121"/>
        <v>13.4</v>
      </c>
      <c r="I80" s="16">
        <f t="shared" si="115"/>
        <v>53.6</v>
      </c>
      <c r="J80" s="16">
        <f t="shared" si="122"/>
        <v>67</v>
      </c>
      <c r="K80" s="27" t="s">
        <v>12</v>
      </c>
    </row>
    <row r="81" spans="1:11" x14ac:dyDescent="0.25">
      <c r="A81" s="10">
        <v>75</v>
      </c>
      <c r="B81" s="19" t="s">
        <v>0</v>
      </c>
      <c r="C81" s="20">
        <v>38101</v>
      </c>
      <c r="D81" s="18" t="s">
        <v>57</v>
      </c>
      <c r="E81" s="27">
        <v>66</v>
      </c>
      <c r="F81" s="27" t="s">
        <v>1</v>
      </c>
      <c r="G81" s="21">
        <v>8.3800000000000008</v>
      </c>
      <c r="H81" s="15">
        <f t="shared" si="121"/>
        <v>10.475000000000001</v>
      </c>
      <c r="I81" s="16">
        <f t="shared" si="115"/>
        <v>553.08000000000004</v>
      </c>
      <c r="J81" s="16">
        <f t="shared" si="122"/>
        <v>691.35</v>
      </c>
      <c r="K81" s="27" t="s">
        <v>12</v>
      </c>
    </row>
    <row r="82" spans="1:11" x14ac:dyDescent="0.25">
      <c r="A82" s="17">
        <v>76</v>
      </c>
      <c r="B82" s="19" t="s">
        <v>2</v>
      </c>
      <c r="C82" s="20" t="s">
        <v>3</v>
      </c>
      <c r="D82" s="18" t="s">
        <v>58</v>
      </c>
      <c r="E82" s="27">
        <v>1</v>
      </c>
      <c r="F82" s="27" t="s">
        <v>1</v>
      </c>
      <c r="G82" s="21">
        <v>10.55</v>
      </c>
      <c r="H82" s="15">
        <f t="shared" si="121"/>
        <v>13.1875</v>
      </c>
      <c r="I82" s="16">
        <f t="shared" si="115"/>
        <v>10.55</v>
      </c>
      <c r="J82" s="16">
        <f t="shared" si="122"/>
        <v>13.1875</v>
      </c>
      <c r="K82" s="27" t="s">
        <v>12</v>
      </c>
    </row>
    <row r="83" spans="1:11" x14ac:dyDescent="0.25">
      <c r="A83" s="10">
        <v>77</v>
      </c>
      <c r="B83" s="19" t="s">
        <v>2</v>
      </c>
      <c r="C83" s="20" t="s">
        <v>3</v>
      </c>
      <c r="D83" s="18" t="s">
        <v>106</v>
      </c>
      <c r="E83" s="27">
        <v>1</v>
      </c>
      <c r="F83" s="27" t="s">
        <v>1</v>
      </c>
      <c r="G83" s="21">
        <v>11.9</v>
      </c>
      <c r="H83" s="15">
        <f t="shared" si="121"/>
        <v>14.875</v>
      </c>
      <c r="I83" s="16">
        <f t="shared" si="115"/>
        <v>11.9</v>
      </c>
      <c r="J83" s="16">
        <f t="shared" si="122"/>
        <v>14.875</v>
      </c>
      <c r="K83" s="27" t="s">
        <v>12</v>
      </c>
    </row>
    <row r="84" spans="1:11" x14ac:dyDescent="0.25">
      <c r="A84" s="10">
        <v>78</v>
      </c>
      <c r="B84" s="19" t="s">
        <v>2</v>
      </c>
      <c r="C84" s="20" t="s">
        <v>3</v>
      </c>
      <c r="D84" s="18" t="s">
        <v>107</v>
      </c>
      <c r="E84" s="27">
        <v>1</v>
      </c>
      <c r="F84" s="27" t="s">
        <v>1</v>
      </c>
      <c r="G84" s="21">
        <v>12.9</v>
      </c>
      <c r="H84" s="15">
        <f t="shared" si="121"/>
        <v>16.125</v>
      </c>
      <c r="I84" s="16">
        <f t="shared" si="115"/>
        <v>12.9</v>
      </c>
      <c r="J84" s="16">
        <f t="shared" si="122"/>
        <v>16.125</v>
      </c>
      <c r="K84" s="27" t="s">
        <v>12</v>
      </c>
    </row>
    <row r="85" spans="1:11" x14ac:dyDescent="0.25">
      <c r="A85" s="17">
        <v>79</v>
      </c>
      <c r="B85" s="19" t="s">
        <v>0</v>
      </c>
      <c r="C85" s="20">
        <v>38116</v>
      </c>
      <c r="D85" s="18" t="s">
        <v>108</v>
      </c>
      <c r="E85" s="27">
        <v>5</v>
      </c>
      <c r="F85" s="27" t="s">
        <v>1</v>
      </c>
      <c r="G85" s="21">
        <v>11.9</v>
      </c>
      <c r="H85" s="15">
        <f t="shared" si="121"/>
        <v>14.875</v>
      </c>
      <c r="I85" s="16">
        <f t="shared" si="115"/>
        <v>59.5</v>
      </c>
      <c r="J85" s="16">
        <f t="shared" si="122"/>
        <v>74.375</v>
      </c>
      <c r="K85" s="27" t="s">
        <v>12</v>
      </c>
    </row>
    <row r="86" spans="1:11" x14ac:dyDescent="0.25">
      <c r="A86" s="10">
        <v>80</v>
      </c>
      <c r="B86" s="19" t="s">
        <v>0</v>
      </c>
      <c r="C86" s="20">
        <v>38092</v>
      </c>
      <c r="D86" s="18" t="s">
        <v>66</v>
      </c>
      <c r="E86" s="27">
        <v>55</v>
      </c>
      <c r="F86" s="27" t="s">
        <v>1</v>
      </c>
      <c r="G86" s="21">
        <v>2.46</v>
      </c>
      <c r="H86" s="15">
        <f t="shared" si="121"/>
        <v>3.0750000000000002</v>
      </c>
      <c r="I86" s="16">
        <f t="shared" si="115"/>
        <v>135.30000000000001</v>
      </c>
      <c r="J86" s="16">
        <f t="shared" si="122"/>
        <v>169.125</v>
      </c>
      <c r="K86" s="27" t="s">
        <v>12</v>
      </c>
    </row>
    <row r="87" spans="1:11" x14ac:dyDescent="0.25">
      <c r="A87" s="10">
        <v>81</v>
      </c>
      <c r="B87" s="19" t="s">
        <v>2</v>
      </c>
      <c r="C87" s="20" t="s">
        <v>3</v>
      </c>
      <c r="D87" s="18" t="s">
        <v>67</v>
      </c>
      <c r="E87" s="27">
        <v>14</v>
      </c>
      <c r="F87" s="27" t="s">
        <v>1</v>
      </c>
      <c r="G87" s="21">
        <v>3.9</v>
      </c>
      <c r="H87" s="15">
        <f t="shared" si="121"/>
        <v>4.875</v>
      </c>
      <c r="I87" s="16">
        <f t="shared" si="115"/>
        <v>54.6</v>
      </c>
      <c r="J87" s="16">
        <f t="shared" si="122"/>
        <v>68.25</v>
      </c>
      <c r="K87" s="27" t="s">
        <v>12</v>
      </c>
    </row>
    <row r="88" spans="1:11" x14ac:dyDescent="0.25">
      <c r="A88" s="17">
        <v>82</v>
      </c>
      <c r="B88" s="19" t="s">
        <v>0</v>
      </c>
      <c r="C88" s="20">
        <v>38093</v>
      </c>
      <c r="D88" s="18" t="s">
        <v>105</v>
      </c>
      <c r="E88" s="27">
        <v>1</v>
      </c>
      <c r="F88" s="27" t="s">
        <v>1</v>
      </c>
      <c r="G88" s="21">
        <v>2.5499999999999998</v>
      </c>
      <c r="H88" s="15">
        <f t="shared" si="121"/>
        <v>3.1875</v>
      </c>
      <c r="I88" s="16">
        <f t="shared" si="115"/>
        <v>2.5499999999999998</v>
      </c>
      <c r="J88" s="16">
        <f t="shared" si="122"/>
        <v>3.1875</v>
      </c>
      <c r="K88" s="27" t="s">
        <v>12</v>
      </c>
    </row>
    <row r="89" spans="1:11" x14ac:dyDescent="0.25">
      <c r="A89" s="10">
        <v>83</v>
      </c>
      <c r="B89" s="19" t="s">
        <v>0</v>
      </c>
      <c r="C89" s="20">
        <v>38093</v>
      </c>
      <c r="D89" s="18" t="s">
        <v>69</v>
      </c>
      <c r="E89" s="27">
        <v>1</v>
      </c>
      <c r="F89" s="27" t="s">
        <v>1</v>
      </c>
      <c r="G89" s="21">
        <v>2.5499999999999998</v>
      </c>
      <c r="H89" s="15">
        <f t="shared" si="121"/>
        <v>3.1875</v>
      </c>
      <c r="I89" s="16">
        <f t="shared" si="115"/>
        <v>2.5499999999999998</v>
      </c>
      <c r="J89" s="16">
        <f t="shared" si="122"/>
        <v>3.1875</v>
      </c>
      <c r="K89" s="27" t="s">
        <v>12</v>
      </c>
    </row>
    <row r="90" spans="1:11" x14ac:dyDescent="0.25">
      <c r="A90" s="10">
        <v>84</v>
      </c>
      <c r="B90" s="19" t="s">
        <v>2</v>
      </c>
      <c r="C90" s="20" t="s">
        <v>3</v>
      </c>
      <c r="D90" s="18" t="s">
        <v>71</v>
      </c>
      <c r="E90" s="27">
        <v>1</v>
      </c>
      <c r="F90" s="27" t="s">
        <v>1</v>
      </c>
      <c r="G90" s="21">
        <v>6.2</v>
      </c>
      <c r="H90" s="15">
        <f t="shared" si="121"/>
        <v>7.75</v>
      </c>
      <c r="I90" s="16">
        <f t="shared" si="115"/>
        <v>6.2</v>
      </c>
      <c r="J90" s="16">
        <f t="shared" si="122"/>
        <v>7.75</v>
      </c>
      <c r="K90" s="27" t="s">
        <v>12</v>
      </c>
    </row>
    <row r="91" spans="1:11" x14ac:dyDescent="0.25">
      <c r="A91" s="17">
        <v>85</v>
      </c>
      <c r="B91" s="19" t="s">
        <v>2</v>
      </c>
      <c r="C91" s="20" t="s">
        <v>3</v>
      </c>
      <c r="D91" s="18" t="s">
        <v>109</v>
      </c>
      <c r="E91" s="27">
        <v>5</v>
      </c>
      <c r="F91" s="27" t="s">
        <v>1</v>
      </c>
      <c r="G91" s="21">
        <v>6.2</v>
      </c>
      <c r="H91" s="15">
        <f t="shared" ref="H91" si="123">1.25*G91</f>
        <v>7.75</v>
      </c>
      <c r="I91" s="16">
        <f t="shared" ref="I91" si="124">E91*G91</f>
        <v>31</v>
      </c>
      <c r="J91" s="16">
        <f t="shared" ref="J91" si="125">1.25*I91</f>
        <v>38.75</v>
      </c>
      <c r="K91" s="27" t="s">
        <v>12</v>
      </c>
    </row>
    <row r="92" spans="1:11" x14ac:dyDescent="0.25">
      <c r="A92" s="10">
        <v>86</v>
      </c>
      <c r="B92" s="19" t="s">
        <v>0</v>
      </c>
      <c r="C92" s="20">
        <v>38091</v>
      </c>
      <c r="D92" s="18" t="s">
        <v>110</v>
      </c>
      <c r="E92" s="27">
        <v>10</v>
      </c>
      <c r="F92" s="27" t="s">
        <v>1</v>
      </c>
      <c r="G92" s="21">
        <v>2.6</v>
      </c>
      <c r="H92" s="15">
        <f t="shared" si="121"/>
        <v>3.25</v>
      </c>
      <c r="I92" s="16">
        <f t="shared" si="115"/>
        <v>26</v>
      </c>
      <c r="J92" s="16">
        <f t="shared" si="122"/>
        <v>32.5</v>
      </c>
      <c r="K92" s="27" t="s">
        <v>12</v>
      </c>
    </row>
    <row r="93" spans="1:11" x14ac:dyDescent="0.25">
      <c r="A93" s="10">
        <v>87</v>
      </c>
      <c r="B93" s="19" t="s">
        <v>0</v>
      </c>
      <c r="C93" s="20">
        <v>38095</v>
      </c>
      <c r="D93" s="18" t="s">
        <v>73</v>
      </c>
      <c r="E93" s="27">
        <v>10</v>
      </c>
      <c r="F93" s="27" t="s">
        <v>1</v>
      </c>
      <c r="G93" s="21">
        <v>5.5</v>
      </c>
      <c r="H93" s="15">
        <f t="shared" si="121"/>
        <v>6.875</v>
      </c>
      <c r="I93" s="16">
        <f t="shared" si="115"/>
        <v>55</v>
      </c>
      <c r="J93" s="16">
        <f t="shared" si="122"/>
        <v>68.75</v>
      </c>
      <c r="K93" s="27" t="s">
        <v>12</v>
      </c>
    </row>
    <row r="94" spans="1:11" x14ac:dyDescent="0.25">
      <c r="A94" s="17">
        <v>88</v>
      </c>
      <c r="B94" s="19" t="s">
        <v>0</v>
      </c>
      <c r="C94" s="20">
        <v>38095</v>
      </c>
      <c r="D94" s="18" t="s">
        <v>74</v>
      </c>
      <c r="E94" s="27">
        <v>10</v>
      </c>
      <c r="F94" s="27" t="s">
        <v>1</v>
      </c>
      <c r="G94" s="21">
        <v>5.5</v>
      </c>
      <c r="H94" s="15">
        <f t="shared" si="121"/>
        <v>6.875</v>
      </c>
      <c r="I94" s="16">
        <f t="shared" si="115"/>
        <v>55</v>
      </c>
      <c r="J94" s="16">
        <f t="shared" si="122"/>
        <v>68.75</v>
      </c>
      <c r="K94" s="27" t="s">
        <v>12</v>
      </c>
    </row>
    <row r="95" spans="1:11" x14ac:dyDescent="0.25">
      <c r="A95" s="10">
        <v>89</v>
      </c>
      <c r="B95" s="19" t="s">
        <v>2</v>
      </c>
      <c r="C95" s="20" t="s">
        <v>3</v>
      </c>
      <c r="D95" s="18" t="s">
        <v>60</v>
      </c>
      <c r="E95" s="27">
        <v>100</v>
      </c>
      <c r="F95" s="27" t="s">
        <v>1</v>
      </c>
      <c r="G95" s="21">
        <v>4.99</v>
      </c>
      <c r="H95" s="15">
        <f t="shared" si="121"/>
        <v>6.2375000000000007</v>
      </c>
      <c r="I95" s="16">
        <f t="shared" si="115"/>
        <v>499</v>
      </c>
      <c r="J95" s="16">
        <f t="shared" si="122"/>
        <v>623.75</v>
      </c>
      <c r="K95" s="27" t="s">
        <v>12</v>
      </c>
    </row>
    <row r="96" spans="1:11" x14ac:dyDescent="0.25">
      <c r="A96" s="10">
        <v>90</v>
      </c>
      <c r="B96" s="19" t="s">
        <v>2</v>
      </c>
      <c r="C96" s="20" t="s">
        <v>3</v>
      </c>
      <c r="D96" s="18" t="s">
        <v>61</v>
      </c>
      <c r="E96" s="27">
        <v>50</v>
      </c>
      <c r="F96" s="27" t="s">
        <v>1</v>
      </c>
      <c r="G96" s="21">
        <v>8.99</v>
      </c>
      <c r="H96" s="15">
        <f t="shared" si="121"/>
        <v>11.237500000000001</v>
      </c>
      <c r="I96" s="16">
        <f t="shared" si="115"/>
        <v>449.5</v>
      </c>
      <c r="J96" s="16">
        <f t="shared" si="122"/>
        <v>561.875</v>
      </c>
      <c r="K96" s="27" t="s">
        <v>12</v>
      </c>
    </row>
    <row r="97" spans="1:11" x14ac:dyDescent="0.25">
      <c r="A97" s="17">
        <v>91</v>
      </c>
      <c r="B97" s="19" t="s">
        <v>2</v>
      </c>
      <c r="C97" s="20" t="s">
        <v>3</v>
      </c>
      <c r="D97" s="18" t="s">
        <v>62</v>
      </c>
      <c r="E97" s="27">
        <v>5</v>
      </c>
      <c r="F97" s="27" t="s">
        <v>1</v>
      </c>
      <c r="G97" s="21">
        <v>10.99</v>
      </c>
      <c r="H97" s="15">
        <f t="shared" si="121"/>
        <v>13.737500000000001</v>
      </c>
      <c r="I97" s="16">
        <f t="shared" si="115"/>
        <v>54.95</v>
      </c>
      <c r="J97" s="16">
        <f t="shared" si="122"/>
        <v>68.6875</v>
      </c>
      <c r="K97" s="27" t="s">
        <v>12</v>
      </c>
    </row>
    <row r="98" spans="1:11" x14ac:dyDescent="0.25">
      <c r="A98" s="10">
        <v>92</v>
      </c>
      <c r="B98" s="19" t="s">
        <v>0</v>
      </c>
      <c r="C98" s="20">
        <v>1879</v>
      </c>
      <c r="D98" s="18" t="s">
        <v>63</v>
      </c>
      <c r="E98" s="27">
        <v>15</v>
      </c>
      <c r="F98" s="27" t="s">
        <v>1</v>
      </c>
      <c r="G98" s="21">
        <v>3.48</v>
      </c>
      <c r="H98" s="15">
        <f t="shared" si="121"/>
        <v>4.3499999999999996</v>
      </c>
      <c r="I98" s="16">
        <f t="shared" si="115"/>
        <v>52.2</v>
      </c>
      <c r="J98" s="16">
        <f t="shared" si="122"/>
        <v>65.25</v>
      </c>
      <c r="K98" s="27" t="s">
        <v>12</v>
      </c>
    </row>
    <row r="99" spans="1:11" x14ac:dyDescent="0.25">
      <c r="A99" s="10">
        <v>93</v>
      </c>
      <c r="B99" s="19" t="s">
        <v>0</v>
      </c>
      <c r="C99" s="20">
        <v>1884</v>
      </c>
      <c r="D99" s="18" t="s">
        <v>64</v>
      </c>
      <c r="E99" s="27">
        <v>10</v>
      </c>
      <c r="F99" s="27" t="s">
        <v>1</v>
      </c>
      <c r="G99" s="21">
        <v>5.28</v>
      </c>
      <c r="H99" s="15">
        <f t="shared" si="121"/>
        <v>6.6000000000000005</v>
      </c>
      <c r="I99" s="16">
        <f t="shared" si="115"/>
        <v>52.800000000000004</v>
      </c>
      <c r="J99" s="16">
        <f t="shared" si="122"/>
        <v>66</v>
      </c>
      <c r="K99" s="27" t="s">
        <v>12</v>
      </c>
    </row>
    <row r="100" spans="1:11" x14ac:dyDescent="0.25">
      <c r="A100" s="17">
        <v>94</v>
      </c>
      <c r="B100" s="19" t="s">
        <v>2</v>
      </c>
      <c r="C100" s="20" t="s">
        <v>3</v>
      </c>
      <c r="D100" s="18" t="s">
        <v>65</v>
      </c>
      <c r="E100" s="27">
        <v>150</v>
      </c>
      <c r="F100" s="27" t="s">
        <v>1</v>
      </c>
      <c r="G100" s="21">
        <v>0.9</v>
      </c>
      <c r="H100" s="15">
        <f t="shared" si="121"/>
        <v>1.125</v>
      </c>
      <c r="I100" s="16">
        <f t="shared" si="115"/>
        <v>135</v>
      </c>
      <c r="J100" s="16">
        <f t="shared" si="122"/>
        <v>168.75</v>
      </c>
      <c r="K100" s="27" t="s">
        <v>12</v>
      </c>
    </row>
    <row r="101" spans="1:11" x14ac:dyDescent="0.25">
      <c r="A101" s="10">
        <v>95</v>
      </c>
      <c r="B101" s="19" t="s">
        <v>2</v>
      </c>
      <c r="C101" s="20" t="s">
        <v>3</v>
      </c>
      <c r="D101" s="18" t="s">
        <v>75</v>
      </c>
      <c r="E101" s="27">
        <v>100</v>
      </c>
      <c r="F101" s="27" t="s">
        <v>1</v>
      </c>
      <c r="G101" s="21">
        <v>1.2</v>
      </c>
      <c r="H101" s="15">
        <f t="shared" si="121"/>
        <v>1.5</v>
      </c>
      <c r="I101" s="16">
        <f t="shared" si="115"/>
        <v>120</v>
      </c>
      <c r="J101" s="16">
        <f t="shared" si="122"/>
        <v>150</v>
      </c>
      <c r="K101" s="27" t="s">
        <v>12</v>
      </c>
    </row>
    <row r="102" spans="1:11" x14ac:dyDescent="0.25">
      <c r="A102" s="10">
        <v>96</v>
      </c>
      <c r="B102" s="19" t="s">
        <v>2</v>
      </c>
      <c r="C102" s="20" t="s">
        <v>3</v>
      </c>
      <c r="D102" s="18" t="s">
        <v>76</v>
      </c>
      <c r="E102" s="27">
        <v>10</v>
      </c>
      <c r="F102" s="27" t="s">
        <v>1</v>
      </c>
      <c r="G102" s="21">
        <v>1.4</v>
      </c>
      <c r="H102" s="15">
        <f t="shared" si="121"/>
        <v>1.75</v>
      </c>
      <c r="I102" s="16">
        <f t="shared" si="115"/>
        <v>14</v>
      </c>
      <c r="J102" s="16">
        <f t="shared" si="122"/>
        <v>17.5</v>
      </c>
      <c r="K102" s="27" t="s">
        <v>12</v>
      </c>
    </row>
    <row r="103" spans="1:11" x14ac:dyDescent="0.25">
      <c r="A103" s="17">
        <v>97</v>
      </c>
      <c r="B103" s="19" t="s">
        <v>2</v>
      </c>
      <c r="C103" s="20" t="s">
        <v>3</v>
      </c>
      <c r="D103" s="18" t="s">
        <v>77</v>
      </c>
      <c r="E103" s="27">
        <v>30</v>
      </c>
      <c r="F103" s="27" t="s">
        <v>1</v>
      </c>
      <c r="G103" s="21">
        <v>0.99</v>
      </c>
      <c r="H103" s="15">
        <f t="shared" si="121"/>
        <v>1.2375</v>
      </c>
      <c r="I103" s="16">
        <f t="shared" si="115"/>
        <v>29.7</v>
      </c>
      <c r="J103" s="16">
        <f t="shared" si="122"/>
        <v>37.125</v>
      </c>
      <c r="K103" s="27" t="s">
        <v>12</v>
      </c>
    </row>
    <row r="104" spans="1:11" x14ac:dyDescent="0.25">
      <c r="A104" s="10">
        <v>98</v>
      </c>
      <c r="B104" s="19" t="s">
        <v>2</v>
      </c>
      <c r="C104" s="20" t="s">
        <v>3</v>
      </c>
      <c r="D104" s="18" t="s">
        <v>79</v>
      </c>
      <c r="E104" s="27">
        <v>5</v>
      </c>
      <c r="F104" s="27" t="s">
        <v>1</v>
      </c>
      <c r="G104" s="21">
        <v>1.1000000000000001</v>
      </c>
      <c r="H104" s="15">
        <f t="shared" si="121"/>
        <v>1.375</v>
      </c>
      <c r="I104" s="16">
        <f t="shared" si="115"/>
        <v>5.5</v>
      </c>
      <c r="J104" s="16">
        <f t="shared" si="122"/>
        <v>6.875</v>
      </c>
      <c r="K104" s="27" t="s">
        <v>12</v>
      </c>
    </row>
    <row r="105" spans="1:11" x14ac:dyDescent="0.25">
      <c r="A105" s="10">
        <v>99</v>
      </c>
      <c r="B105" s="19" t="s">
        <v>0</v>
      </c>
      <c r="C105" s="20">
        <v>39253</v>
      </c>
      <c r="D105" s="18" t="s">
        <v>80</v>
      </c>
      <c r="E105" s="27">
        <v>250</v>
      </c>
      <c r="F105" s="28" t="s">
        <v>4</v>
      </c>
      <c r="G105" s="21">
        <v>13.72</v>
      </c>
      <c r="H105" s="15">
        <f t="shared" si="121"/>
        <v>17.150000000000002</v>
      </c>
      <c r="I105" s="16">
        <f t="shared" si="115"/>
        <v>3430</v>
      </c>
      <c r="J105" s="16">
        <f t="shared" si="122"/>
        <v>4287.5</v>
      </c>
      <c r="K105" s="27" t="s">
        <v>12</v>
      </c>
    </row>
    <row r="106" spans="1:11" x14ac:dyDescent="0.25">
      <c r="A106" s="17">
        <v>100</v>
      </c>
      <c r="B106" s="19" t="s">
        <v>0</v>
      </c>
      <c r="C106" s="20">
        <v>39255</v>
      </c>
      <c r="D106" s="18" t="s">
        <v>81</v>
      </c>
      <c r="E106" s="27">
        <v>100</v>
      </c>
      <c r="F106" s="28" t="s">
        <v>4</v>
      </c>
      <c r="G106" s="21">
        <v>19.93</v>
      </c>
      <c r="H106" s="15">
        <f t="shared" si="121"/>
        <v>24.912500000000001</v>
      </c>
      <c r="I106" s="16">
        <f t="shared" si="115"/>
        <v>1993</v>
      </c>
      <c r="J106" s="16">
        <f t="shared" si="122"/>
        <v>2491.25</v>
      </c>
      <c r="K106" s="27" t="s">
        <v>12</v>
      </c>
    </row>
    <row r="107" spans="1:11" x14ac:dyDescent="0.25">
      <c r="A107" s="10">
        <v>101</v>
      </c>
      <c r="B107" s="19" t="s">
        <v>2</v>
      </c>
      <c r="C107" s="20" t="s">
        <v>3</v>
      </c>
      <c r="D107" s="18" t="s">
        <v>82</v>
      </c>
      <c r="E107" s="27">
        <v>10</v>
      </c>
      <c r="F107" s="28" t="s">
        <v>4</v>
      </c>
      <c r="G107" s="21">
        <v>21.99</v>
      </c>
      <c r="H107" s="15">
        <f t="shared" si="121"/>
        <v>27.487499999999997</v>
      </c>
      <c r="I107" s="16">
        <f t="shared" si="115"/>
        <v>219.89999999999998</v>
      </c>
      <c r="J107" s="16">
        <f t="shared" si="122"/>
        <v>274.875</v>
      </c>
      <c r="K107" s="27" t="s">
        <v>12</v>
      </c>
    </row>
    <row r="108" spans="1:11" x14ac:dyDescent="0.25">
      <c r="A108" s="10">
        <v>102</v>
      </c>
      <c r="B108" s="19" t="s">
        <v>2</v>
      </c>
      <c r="C108" s="20" t="s">
        <v>3</v>
      </c>
      <c r="D108" s="18" t="s">
        <v>83</v>
      </c>
      <c r="E108" s="27">
        <v>250</v>
      </c>
      <c r="F108" s="27" t="s">
        <v>1</v>
      </c>
      <c r="G108" s="21">
        <v>0.85</v>
      </c>
      <c r="H108" s="15">
        <f t="shared" si="121"/>
        <v>1.0625</v>
      </c>
      <c r="I108" s="16">
        <f t="shared" si="115"/>
        <v>212.5</v>
      </c>
      <c r="J108" s="16">
        <f t="shared" si="122"/>
        <v>265.625</v>
      </c>
      <c r="K108" s="27" t="s">
        <v>12</v>
      </c>
    </row>
    <row r="109" spans="1:11" x14ac:dyDescent="0.25">
      <c r="A109" s="17">
        <v>103</v>
      </c>
      <c r="B109" s="19" t="s">
        <v>2</v>
      </c>
      <c r="C109" s="20" t="s">
        <v>3</v>
      </c>
      <c r="D109" s="18" t="s">
        <v>84</v>
      </c>
      <c r="E109" s="27">
        <v>90</v>
      </c>
      <c r="F109" s="27" t="s">
        <v>1</v>
      </c>
      <c r="G109" s="21">
        <v>1.1000000000000001</v>
      </c>
      <c r="H109" s="15">
        <f t="shared" si="121"/>
        <v>1.375</v>
      </c>
      <c r="I109" s="16">
        <f t="shared" si="115"/>
        <v>99.000000000000014</v>
      </c>
      <c r="J109" s="16">
        <f t="shared" si="122"/>
        <v>123.75000000000001</v>
      </c>
      <c r="K109" s="27" t="s">
        <v>12</v>
      </c>
    </row>
    <row r="110" spans="1:11" x14ac:dyDescent="0.25">
      <c r="A110" s="10">
        <v>104</v>
      </c>
      <c r="B110" s="19" t="s">
        <v>2</v>
      </c>
      <c r="C110" s="20" t="s">
        <v>3</v>
      </c>
      <c r="D110" s="18" t="s">
        <v>85</v>
      </c>
      <c r="E110" s="27">
        <v>5</v>
      </c>
      <c r="F110" s="27" t="s">
        <v>1</v>
      </c>
      <c r="G110" s="21">
        <v>1.25</v>
      </c>
      <c r="H110" s="15">
        <f t="shared" si="121"/>
        <v>1.5625</v>
      </c>
      <c r="I110" s="16">
        <f t="shared" si="115"/>
        <v>6.25</v>
      </c>
      <c r="J110" s="16">
        <f t="shared" si="122"/>
        <v>7.8125</v>
      </c>
      <c r="K110" s="27" t="s">
        <v>12</v>
      </c>
    </row>
    <row r="111" spans="1:11" x14ac:dyDescent="0.25">
      <c r="A111" s="10">
        <v>105</v>
      </c>
      <c r="B111" s="19" t="s">
        <v>0</v>
      </c>
      <c r="C111" s="20">
        <v>1891</v>
      </c>
      <c r="D111" s="18" t="s">
        <v>86</v>
      </c>
      <c r="E111" s="27">
        <v>90</v>
      </c>
      <c r="F111" s="28" t="s">
        <v>4</v>
      </c>
      <c r="G111" s="21">
        <v>1.51</v>
      </c>
      <c r="H111" s="15">
        <f t="shared" si="121"/>
        <v>1.8875</v>
      </c>
      <c r="I111" s="16">
        <f t="shared" si="115"/>
        <v>135.9</v>
      </c>
      <c r="J111" s="16">
        <f t="shared" si="122"/>
        <v>169.875</v>
      </c>
      <c r="K111" s="27" t="s">
        <v>12</v>
      </c>
    </row>
    <row r="112" spans="1:11" x14ac:dyDescent="0.25">
      <c r="A112" s="17">
        <v>106</v>
      </c>
      <c r="B112" s="19" t="s">
        <v>0</v>
      </c>
      <c r="C112" s="20">
        <v>1892</v>
      </c>
      <c r="D112" s="18" t="s">
        <v>87</v>
      </c>
      <c r="E112" s="27">
        <v>32</v>
      </c>
      <c r="F112" s="27" t="s">
        <v>1</v>
      </c>
      <c r="G112" s="21">
        <v>2.11</v>
      </c>
      <c r="H112" s="15">
        <f t="shared" si="121"/>
        <v>2.6374999999999997</v>
      </c>
      <c r="I112" s="16">
        <f t="shared" si="115"/>
        <v>67.52</v>
      </c>
      <c r="J112" s="16">
        <f t="shared" si="122"/>
        <v>84.399999999999991</v>
      </c>
      <c r="K112" s="27" t="s">
        <v>12</v>
      </c>
    </row>
    <row r="113" spans="1:11" x14ac:dyDescent="0.25">
      <c r="A113" s="10">
        <v>107</v>
      </c>
      <c r="B113" s="19" t="s">
        <v>0</v>
      </c>
      <c r="C113" s="20">
        <v>1893</v>
      </c>
      <c r="D113" s="18" t="s">
        <v>88</v>
      </c>
      <c r="E113" s="27">
        <v>3</v>
      </c>
      <c r="F113" s="27" t="s">
        <v>1</v>
      </c>
      <c r="G113" s="21">
        <v>4.5</v>
      </c>
      <c r="H113" s="15">
        <f t="shared" si="121"/>
        <v>5.625</v>
      </c>
      <c r="I113" s="16">
        <f t="shared" si="115"/>
        <v>13.5</v>
      </c>
      <c r="J113" s="16">
        <f t="shared" si="122"/>
        <v>16.875</v>
      </c>
      <c r="K113" s="27" t="s">
        <v>12</v>
      </c>
    </row>
    <row r="114" spans="1:11" x14ac:dyDescent="0.25">
      <c r="A114" s="10">
        <v>108</v>
      </c>
      <c r="B114" s="19" t="s">
        <v>0</v>
      </c>
      <c r="C114" s="20">
        <v>1014</v>
      </c>
      <c r="D114" s="18" t="s">
        <v>93</v>
      </c>
      <c r="E114" s="27">
        <v>300</v>
      </c>
      <c r="F114" s="27" t="s">
        <v>4</v>
      </c>
      <c r="G114" s="21">
        <v>2.41</v>
      </c>
      <c r="H114" s="15">
        <f t="shared" si="121"/>
        <v>3.0125000000000002</v>
      </c>
      <c r="I114" s="22">
        <f t="shared" si="115"/>
        <v>723</v>
      </c>
      <c r="J114" s="16">
        <f t="shared" si="122"/>
        <v>903.75</v>
      </c>
      <c r="K114" s="27" t="s">
        <v>12</v>
      </c>
    </row>
    <row r="115" spans="1:11" x14ac:dyDescent="0.25">
      <c r="A115" s="17">
        <v>109</v>
      </c>
      <c r="B115" s="19" t="s">
        <v>0</v>
      </c>
      <c r="C115" s="20">
        <v>1014</v>
      </c>
      <c r="D115" s="18" t="s">
        <v>94</v>
      </c>
      <c r="E115" s="27">
        <v>240</v>
      </c>
      <c r="F115" s="27" t="s">
        <v>4</v>
      </c>
      <c r="G115" s="21">
        <v>2.41</v>
      </c>
      <c r="H115" s="15">
        <f t="shared" si="121"/>
        <v>3.0125000000000002</v>
      </c>
      <c r="I115" s="22">
        <f t="shared" si="115"/>
        <v>578.40000000000009</v>
      </c>
      <c r="J115" s="16">
        <f t="shared" si="122"/>
        <v>723.00000000000011</v>
      </c>
      <c r="K115" s="27" t="s">
        <v>12</v>
      </c>
    </row>
    <row r="116" spans="1:11" x14ac:dyDescent="0.25">
      <c r="A116" s="10">
        <v>110</v>
      </c>
      <c r="B116" s="19" t="s">
        <v>0</v>
      </c>
      <c r="C116" s="20">
        <v>1014</v>
      </c>
      <c r="D116" s="18" t="s">
        <v>95</v>
      </c>
      <c r="E116" s="27">
        <v>240</v>
      </c>
      <c r="F116" s="27" t="s">
        <v>4</v>
      </c>
      <c r="G116" s="21">
        <v>2.41</v>
      </c>
      <c r="H116" s="15">
        <f t="shared" si="121"/>
        <v>3.0125000000000002</v>
      </c>
      <c r="I116" s="22">
        <f t="shared" si="115"/>
        <v>578.40000000000009</v>
      </c>
      <c r="J116" s="16">
        <f t="shared" si="122"/>
        <v>723.00000000000011</v>
      </c>
      <c r="K116" s="27" t="s">
        <v>12</v>
      </c>
    </row>
    <row r="117" spans="1:11" x14ac:dyDescent="0.25">
      <c r="A117" s="10">
        <v>111</v>
      </c>
      <c r="B117" s="19" t="s">
        <v>0</v>
      </c>
      <c r="C117" s="20">
        <v>1014</v>
      </c>
      <c r="D117" s="18" t="s">
        <v>96</v>
      </c>
      <c r="E117" s="27">
        <v>220</v>
      </c>
      <c r="F117" s="27" t="s">
        <v>4</v>
      </c>
      <c r="G117" s="21">
        <v>2.41</v>
      </c>
      <c r="H117" s="15">
        <f t="shared" si="121"/>
        <v>3.0125000000000002</v>
      </c>
      <c r="I117" s="22">
        <f t="shared" si="115"/>
        <v>530.20000000000005</v>
      </c>
      <c r="J117" s="16">
        <f t="shared" si="122"/>
        <v>662.75</v>
      </c>
      <c r="K117" s="27" t="s">
        <v>12</v>
      </c>
    </row>
    <row r="118" spans="1:11" x14ac:dyDescent="0.25">
      <c r="A118" s="17">
        <v>112</v>
      </c>
      <c r="B118" s="19" t="s">
        <v>0</v>
      </c>
      <c r="C118" s="20">
        <v>981</v>
      </c>
      <c r="D118" s="18" t="s">
        <v>97</v>
      </c>
      <c r="E118" s="27">
        <v>90</v>
      </c>
      <c r="F118" s="27" t="s">
        <v>4</v>
      </c>
      <c r="G118" s="21">
        <v>4.32</v>
      </c>
      <c r="H118" s="15">
        <f t="shared" si="121"/>
        <v>5.4</v>
      </c>
      <c r="I118" s="22">
        <f t="shared" si="115"/>
        <v>388.8</v>
      </c>
      <c r="J118" s="16">
        <f t="shared" si="122"/>
        <v>486</v>
      </c>
      <c r="K118" s="27" t="s">
        <v>12</v>
      </c>
    </row>
    <row r="119" spans="1:11" x14ac:dyDescent="0.25">
      <c r="A119" s="10">
        <v>113</v>
      </c>
      <c r="B119" s="19" t="s">
        <v>0</v>
      </c>
      <c r="C119" s="20">
        <v>981</v>
      </c>
      <c r="D119" s="18" t="s">
        <v>98</v>
      </c>
      <c r="E119" s="27">
        <v>90</v>
      </c>
      <c r="F119" s="27" t="s">
        <v>4</v>
      </c>
      <c r="G119" s="21">
        <v>4.32</v>
      </c>
      <c r="H119" s="15">
        <f t="shared" si="121"/>
        <v>5.4</v>
      </c>
      <c r="I119" s="22">
        <f t="shared" si="115"/>
        <v>388.8</v>
      </c>
      <c r="J119" s="16">
        <f t="shared" si="122"/>
        <v>486</v>
      </c>
      <c r="K119" s="27" t="s">
        <v>12</v>
      </c>
    </row>
    <row r="120" spans="1:11" x14ac:dyDescent="0.25">
      <c r="A120" s="10">
        <v>114</v>
      </c>
      <c r="B120" s="19" t="s">
        <v>0</v>
      </c>
      <c r="C120" s="20">
        <v>981</v>
      </c>
      <c r="D120" s="18" t="s">
        <v>99</v>
      </c>
      <c r="E120" s="27">
        <v>90</v>
      </c>
      <c r="F120" s="27" t="s">
        <v>4</v>
      </c>
      <c r="G120" s="21">
        <v>4.32</v>
      </c>
      <c r="H120" s="15">
        <f t="shared" si="121"/>
        <v>5.4</v>
      </c>
      <c r="I120" s="22">
        <f t="shared" si="115"/>
        <v>388.8</v>
      </c>
      <c r="J120" s="16">
        <f t="shared" si="122"/>
        <v>486</v>
      </c>
      <c r="K120" s="27" t="s">
        <v>12</v>
      </c>
    </row>
    <row r="121" spans="1:11" x14ac:dyDescent="0.25">
      <c r="A121" s="17">
        <v>115</v>
      </c>
      <c r="B121" s="19" t="s">
        <v>0</v>
      </c>
      <c r="C121" s="20">
        <v>982</v>
      </c>
      <c r="D121" s="18" t="s">
        <v>100</v>
      </c>
      <c r="E121" s="27">
        <v>25</v>
      </c>
      <c r="F121" s="27" t="s">
        <v>4</v>
      </c>
      <c r="G121" s="21">
        <v>6.04</v>
      </c>
      <c r="H121" s="15">
        <f t="shared" si="121"/>
        <v>7.55</v>
      </c>
      <c r="I121" s="22">
        <f t="shared" si="115"/>
        <v>151</v>
      </c>
      <c r="J121" s="16">
        <f t="shared" si="122"/>
        <v>188.75</v>
      </c>
      <c r="K121" s="27" t="s">
        <v>12</v>
      </c>
    </row>
    <row r="122" spans="1:11" x14ac:dyDescent="0.25">
      <c r="A122" s="10">
        <v>116</v>
      </c>
      <c r="B122" s="19" t="s">
        <v>0</v>
      </c>
      <c r="C122" s="20">
        <v>982</v>
      </c>
      <c r="D122" s="18" t="s">
        <v>101</v>
      </c>
      <c r="E122" s="27">
        <v>25</v>
      </c>
      <c r="F122" s="27" t="s">
        <v>4</v>
      </c>
      <c r="G122" s="21">
        <v>6.04</v>
      </c>
      <c r="H122" s="15">
        <f t="shared" si="121"/>
        <v>7.55</v>
      </c>
      <c r="I122" s="22">
        <f t="shared" si="115"/>
        <v>151</v>
      </c>
      <c r="J122" s="16">
        <f t="shared" si="122"/>
        <v>188.75</v>
      </c>
      <c r="K122" s="27" t="s">
        <v>12</v>
      </c>
    </row>
    <row r="123" spans="1:11" x14ac:dyDescent="0.25">
      <c r="A123" s="10">
        <v>117</v>
      </c>
      <c r="B123" s="19" t="s">
        <v>0</v>
      </c>
      <c r="C123" s="20">
        <v>982</v>
      </c>
      <c r="D123" s="18" t="s">
        <v>102</v>
      </c>
      <c r="E123" s="27">
        <v>25</v>
      </c>
      <c r="F123" s="27" t="s">
        <v>4</v>
      </c>
      <c r="G123" s="21">
        <v>6.04</v>
      </c>
      <c r="H123" s="15">
        <f t="shared" si="121"/>
        <v>7.55</v>
      </c>
      <c r="I123" s="22">
        <f t="shared" si="115"/>
        <v>151</v>
      </c>
      <c r="J123" s="16">
        <f t="shared" si="122"/>
        <v>188.75</v>
      </c>
      <c r="K123" s="27" t="s">
        <v>12</v>
      </c>
    </row>
    <row r="124" spans="1:11" x14ac:dyDescent="0.25">
      <c r="A124" s="17">
        <v>118</v>
      </c>
      <c r="B124" s="19" t="s">
        <v>0</v>
      </c>
      <c r="C124" s="20">
        <v>2504</v>
      </c>
      <c r="D124" s="18" t="s">
        <v>124</v>
      </c>
      <c r="E124" s="27">
        <v>5</v>
      </c>
      <c r="F124" s="27" t="s">
        <v>4</v>
      </c>
      <c r="G124" s="21">
        <v>26.31</v>
      </c>
      <c r="H124" s="15">
        <f t="shared" ref="H124:H125" si="126">1.25*G124</f>
        <v>32.887499999999996</v>
      </c>
      <c r="I124" s="16">
        <f t="shared" ref="I124:I125" si="127">E124*G124</f>
        <v>131.54999999999998</v>
      </c>
      <c r="J124" s="16">
        <f t="shared" ref="J124:J125" si="128">1.25*I124</f>
        <v>164.43749999999997</v>
      </c>
      <c r="K124" s="27" t="s">
        <v>12</v>
      </c>
    </row>
    <row r="125" spans="1:11" x14ac:dyDescent="0.25">
      <c r="A125" s="10">
        <v>119</v>
      </c>
      <c r="B125" s="19" t="s">
        <v>0</v>
      </c>
      <c r="C125" s="20">
        <v>1893</v>
      </c>
      <c r="D125" s="18" t="s">
        <v>25</v>
      </c>
      <c r="E125" s="27">
        <v>15</v>
      </c>
      <c r="F125" s="27" t="s">
        <v>1</v>
      </c>
      <c r="G125" s="21">
        <v>7.4</v>
      </c>
      <c r="H125" s="15">
        <f t="shared" si="126"/>
        <v>9.25</v>
      </c>
      <c r="I125" s="16">
        <f t="shared" si="127"/>
        <v>111</v>
      </c>
      <c r="J125" s="16">
        <f t="shared" si="128"/>
        <v>138.75</v>
      </c>
      <c r="K125" s="27" t="s">
        <v>12</v>
      </c>
    </row>
    <row r="126" spans="1:11" ht="15.75" x14ac:dyDescent="0.25">
      <c r="A126" s="63" t="s">
        <v>111</v>
      </c>
      <c r="B126" s="64"/>
      <c r="C126" s="64"/>
      <c r="D126" s="64"/>
      <c r="E126" s="64"/>
      <c r="F126" s="64"/>
      <c r="G126" s="64"/>
      <c r="H126" s="64"/>
      <c r="I126" s="64"/>
      <c r="J126" s="64"/>
      <c r="K126" s="65"/>
    </row>
    <row r="127" spans="1:11" x14ac:dyDescent="0.25">
      <c r="A127" s="10">
        <v>120</v>
      </c>
      <c r="B127" s="11" t="s">
        <v>0</v>
      </c>
      <c r="C127" s="12">
        <v>2436</v>
      </c>
      <c r="D127" s="13" t="s">
        <v>49</v>
      </c>
      <c r="E127" s="26">
        <v>104</v>
      </c>
      <c r="F127" s="27" t="s">
        <v>5</v>
      </c>
      <c r="G127" s="14">
        <f>2*17.78</f>
        <v>35.56</v>
      </c>
      <c r="H127" s="15">
        <f>1.25*G127</f>
        <v>44.45</v>
      </c>
      <c r="I127" s="16">
        <f>E127*G127</f>
        <v>3698.2400000000002</v>
      </c>
      <c r="J127" s="16">
        <f>1.25*I127</f>
        <v>4622.8</v>
      </c>
      <c r="K127" s="30" t="s">
        <v>17</v>
      </c>
    </row>
    <row r="128" spans="1:11" x14ac:dyDescent="0.25">
      <c r="A128" s="17">
        <v>121</v>
      </c>
      <c r="B128" s="11" t="s">
        <v>0</v>
      </c>
      <c r="C128" s="12">
        <v>247</v>
      </c>
      <c r="D128" s="13" t="s">
        <v>50</v>
      </c>
      <c r="E128" s="26">
        <v>104</v>
      </c>
      <c r="F128" s="27" t="s">
        <v>5</v>
      </c>
      <c r="G128" s="14">
        <f>2*12.5</f>
        <v>25</v>
      </c>
      <c r="H128" s="15">
        <f>1.25*G128</f>
        <v>31.25</v>
      </c>
      <c r="I128" s="16">
        <f>E128*G128</f>
        <v>2600</v>
      </c>
      <c r="J128" s="16">
        <f>1.25*I128</f>
        <v>3250</v>
      </c>
      <c r="K128" s="30" t="s">
        <v>17</v>
      </c>
    </row>
    <row r="129" spans="1:11" x14ac:dyDescent="0.25">
      <c r="A129" s="10">
        <v>122</v>
      </c>
      <c r="B129" s="11" t="s">
        <v>0</v>
      </c>
      <c r="C129" s="12">
        <v>39757</v>
      </c>
      <c r="D129" s="18" t="s">
        <v>112</v>
      </c>
      <c r="E129" s="27">
        <v>1</v>
      </c>
      <c r="F129" s="27" t="s">
        <v>1</v>
      </c>
      <c r="G129" s="21">
        <v>579.46</v>
      </c>
      <c r="H129" s="15">
        <f>1.25*G129</f>
        <v>724.32500000000005</v>
      </c>
      <c r="I129" s="16">
        <f t="shared" ref="I129:I186" si="129">E129*G129</f>
        <v>579.46</v>
      </c>
      <c r="J129" s="16">
        <f>1.25*I129</f>
        <v>724.32500000000005</v>
      </c>
      <c r="K129" s="27" t="s">
        <v>12</v>
      </c>
    </row>
    <row r="130" spans="1:11" x14ac:dyDescent="0.25">
      <c r="A130" s="17">
        <v>123</v>
      </c>
      <c r="B130" s="19" t="s">
        <v>0</v>
      </c>
      <c r="C130" s="20">
        <v>34653</v>
      </c>
      <c r="D130" s="18" t="s">
        <v>104</v>
      </c>
      <c r="E130" s="27">
        <v>4</v>
      </c>
      <c r="F130" s="27" t="s">
        <v>1</v>
      </c>
      <c r="G130" s="21">
        <v>8.7100000000000009</v>
      </c>
      <c r="H130" s="15">
        <f t="shared" ref="H130:H131" si="130">1.25*G130</f>
        <v>10.887500000000001</v>
      </c>
      <c r="I130" s="16">
        <f t="shared" si="129"/>
        <v>34.840000000000003</v>
      </c>
      <c r="J130" s="16">
        <f t="shared" ref="J130:J131" si="131">1.25*I130</f>
        <v>43.550000000000004</v>
      </c>
      <c r="K130" s="27" t="s">
        <v>12</v>
      </c>
    </row>
    <row r="131" spans="1:11" x14ac:dyDescent="0.25">
      <c r="A131" s="10">
        <v>124</v>
      </c>
      <c r="B131" s="19" t="s">
        <v>0</v>
      </c>
      <c r="C131" s="20">
        <v>34653</v>
      </c>
      <c r="D131" s="18" t="s">
        <v>32</v>
      </c>
      <c r="E131" s="27">
        <v>13</v>
      </c>
      <c r="F131" s="27" t="s">
        <v>1</v>
      </c>
      <c r="G131" s="21">
        <v>8.7100000000000009</v>
      </c>
      <c r="H131" s="15">
        <f t="shared" si="130"/>
        <v>10.887500000000001</v>
      </c>
      <c r="I131" s="16">
        <f t="shared" si="129"/>
        <v>113.23000000000002</v>
      </c>
      <c r="J131" s="16">
        <f t="shared" si="131"/>
        <v>141.53750000000002</v>
      </c>
      <c r="K131" s="27" t="s">
        <v>12</v>
      </c>
    </row>
    <row r="132" spans="1:11" x14ac:dyDescent="0.25">
      <c r="A132" s="17">
        <v>125</v>
      </c>
      <c r="B132" s="19" t="s">
        <v>0</v>
      </c>
      <c r="C132" s="20">
        <v>34653</v>
      </c>
      <c r="D132" s="18" t="s">
        <v>51</v>
      </c>
      <c r="E132" s="27">
        <v>1</v>
      </c>
      <c r="F132" s="27" t="s">
        <v>1</v>
      </c>
      <c r="G132" s="21">
        <v>8.7100000000000009</v>
      </c>
      <c r="H132" s="15">
        <f t="shared" ref="H132" si="132">1.25*G132</f>
        <v>10.887500000000001</v>
      </c>
      <c r="I132" s="16">
        <f t="shared" ref="I132" si="133">E132*G132</f>
        <v>8.7100000000000009</v>
      </c>
      <c r="J132" s="16">
        <f t="shared" ref="J132" si="134">1.25*I132</f>
        <v>10.887500000000001</v>
      </c>
      <c r="K132" s="27" t="s">
        <v>12</v>
      </c>
    </row>
    <row r="133" spans="1:11" x14ac:dyDescent="0.25">
      <c r="A133" s="10">
        <v>126</v>
      </c>
      <c r="B133" s="19" t="s">
        <v>0</v>
      </c>
      <c r="C133" s="20">
        <v>34709</v>
      </c>
      <c r="D133" s="18" t="s">
        <v>45</v>
      </c>
      <c r="E133" s="27">
        <v>1</v>
      </c>
      <c r="F133" s="27" t="s">
        <v>1</v>
      </c>
      <c r="G133" s="21">
        <v>61.16</v>
      </c>
      <c r="H133" s="15">
        <f t="shared" ref="H133:H186" si="135">1.25*G133</f>
        <v>76.449999999999989</v>
      </c>
      <c r="I133" s="16">
        <f t="shared" si="129"/>
        <v>61.16</v>
      </c>
      <c r="J133" s="16">
        <f t="shared" ref="J133:J186" si="136">1.25*I133</f>
        <v>76.449999999999989</v>
      </c>
      <c r="K133" s="27" t="s">
        <v>12</v>
      </c>
    </row>
    <row r="134" spans="1:11" x14ac:dyDescent="0.25">
      <c r="A134" s="17">
        <v>127</v>
      </c>
      <c r="B134" s="19" t="s">
        <v>0</v>
      </c>
      <c r="C134" s="20">
        <v>39457</v>
      </c>
      <c r="D134" s="18" t="s">
        <v>53</v>
      </c>
      <c r="E134" s="27">
        <v>1</v>
      </c>
      <c r="F134" s="27" t="s">
        <v>1</v>
      </c>
      <c r="G134" s="21">
        <v>166.69</v>
      </c>
      <c r="H134" s="15">
        <f t="shared" si="135"/>
        <v>208.36250000000001</v>
      </c>
      <c r="I134" s="16">
        <f t="shared" si="129"/>
        <v>166.69</v>
      </c>
      <c r="J134" s="16">
        <f t="shared" si="136"/>
        <v>208.36250000000001</v>
      </c>
      <c r="K134" s="27" t="s">
        <v>12</v>
      </c>
    </row>
    <row r="135" spans="1:11" x14ac:dyDescent="0.25">
      <c r="A135" s="10">
        <v>128</v>
      </c>
      <c r="B135" s="19" t="s">
        <v>2</v>
      </c>
      <c r="C135" s="20" t="s">
        <v>3</v>
      </c>
      <c r="D135" s="18" t="s">
        <v>92</v>
      </c>
      <c r="E135" s="27">
        <v>31</v>
      </c>
      <c r="F135" s="27" t="s">
        <v>1</v>
      </c>
      <c r="G135" s="21">
        <v>79.989999999999995</v>
      </c>
      <c r="H135" s="15">
        <f t="shared" si="135"/>
        <v>99.987499999999997</v>
      </c>
      <c r="I135" s="16">
        <f t="shared" si="129"/>
        <v>2479.69</v>
      </c>
      <c r="J135" s="16">
        <f t="shared" si="136"/>
        <v>3099.6125000000002</v>
      </c>
      <c r="K135" s="27" t="s">
        <v>12</v>
      </c>
    </row>
    <row r="136" spans="1:11" x14ac:dyDescent="0.25">
      <c r="A136" s="17">
        <v>129</v>
      </c>
      <c r="B136" s="19" t="s">
        <v>2</v>
      </c>
      <c r="C136" s="20" t="s">
        <v>3</v>
      </c>
      <c r="D136" s="18" t="s">
        <v>54</v>
      </c>
      <c r="E136" s="27">
        <v>10</v>
      </c>
      <c r="F136" s="27" t="s">
        <v>1</v>
      </c>
      <c r="G136" s="21">
        <v>20.99</v>
      </c>
      <c r="H136" s="15">
        <f t="shared" si="135"/>
        <v>26.237499999999997</v>
      </c>
      <c r="I136" s="16">
        <f t="shared" si="129"/>
        <v>209.89999999999998</v>
      </c>
      <c r="J136" s="16">
        <f t="shared" si="136"/>
        <v>262.375</v>
      </c>
      <c r="K136" s="27" t="s">
        <v>12</v>
      </c>
    </row>
    <row r="137" spans="1:11" x14ac:dyDescent="0.25">
      <c r="A137" s="10">
        <v>130</v>
      </c>
      <c r="B137" s="19" t="s">
        <v>0</v>
      </c>
      <c r="C137" s="20">
        <v>38773</v>
      </c>
      <c r="D137" s="18" t="s">
        <v>55</v>
      </c>
      <c r="E137" s="27">
        <v>10</v>
      </c>
      <c r="F137" s="27" t="s">
        <v>1</v>
      </c>
      <c r="G137" s="21">
        <v>8.2899999999999991</v>
      </c>
      <c r="H137" s="15">
        <f>1.25*G137</f>
        <v>10.362499999999999</v>
      </c>
      <c r="I137" s="16">
        <f>E137*G137</f>
        <v>82.899999999999991</v>
      </c>
      <c r="J137" s="16">
        <f>1.25*I137</f>
        <v>103.62499999999999</v>
      </c>
      <c r="K137" s="27" t="s">
        <v>12</v>
      </c>
    </row>
    <row r="138" spans="1:11" x14ac:dyDescent="0.25">
      <c r="A138" s="17">
        <v>131</v>
      </c>
      <c r="B138" s="19" t="s">
        <v>0</v>
      </c>
      <c r="C138" s="20">
        <v>39457</v>
      </c>
      <c r="D138" s="18" t="s">
        <v>113</v>
      </c>
      <c r="E138" s="27">
        <v>3</v>
      </c>
      <c r="F138" s="27" t="s">
        <v>1</v>
      </c>
      <c r="G138" s="21">
        <v>102.06</v>
      </c>
      <c r="H138" s="15">
        <f t="shared" ref="H138:H139" si="137">1.25*G138</f>
        <v>127.575</v>
      </c>
      <c r="I138" s="16">
        <f t="shared" ref="I138:I139" si="138">E138*G138</f>
        <v>306.18</v>
      </c>
      <c r="J138" s="16">
        <f t="shared" ref="J138:J139" si="139">1.25*I138</f>
        <v>382.72500000000002</v>
      </c>
      <c r="K138" s="27" t="s">
        <v>12</v>
      </c>
    </row>
    <row r="139" spans="1:11" x14ac:dyDescent="0.25">
      <c r="A139" s="10">
        <v>132</v>
      </c>
      <c r="B139" s="19" t="s">
        <v>2</v>
      </c>
      <c r="C139" s="20" t="s">
        <v>3</v>
      </c>
      <c r="D139" s="18" t="s">
        <v>114</v>
      </c>
      <c r="E139" s="27">
        <v>3</v>
      </c>
      <c r="F139" s="27" t="s">
        <v>1</v>
      </c>
      <c r="G139" s="21">
        <v>30.99</v>
      </c>
      <c r="H139" s="15">
        <f t="shared" si="137"/>
        <v>38.737499999999997</v>
      </c>
      <c r="I139" s="16">
        <f t="shared" si="138"/>
        <v>92.97</v>
      </c>
      <c r="J139" s="16">
        <f t="shared" si="139"/>
        <v>116.21250000000001</v>
      </c>
      <c r="K139" s="27" t="s">
        <v>12</v>
      </c>
    </row>
    <row r="140" spans="1:11" x14ac:dyDescent="0.25">
      <c r="A140" s="17">
        <v>133</v>
      </c>
      <c r="B140" s="19" t="s">
        <v>0</v>
      </c>
      <c r="C140" s="20">
        <v>2510</v>
      </c>
      <c r="D140" s="18" t="s">
        <v>115</v>
      </c>
      <c r="E140" s="27">
        <v>2</v>
      </c>
      <c r="F140" s="27" t="s">
        <v>1</v>
      </c>
      <c r="G140" s="21">
        <v>44.8</v>
      </c>
      <c r="H140" s="15">
        <f t="shared" ref="H140" si="140">1.25*G140</f>
        <v>56</v>
      </c>
      <c r="I140" s="16">
        <f t="shared" ref="I140" si="141">E140*G140</f>
        <v>89.6</v>
      </c>
      <c r="J140" s="16">
        <f t="shared" ref="J140" si="142">1.25*I140</f>
        <v>112</v>
      </c>
      <c r="K140" s="27" t="s">
        <v>12</v>
      </c>
    </row>
    <row r="141" spans="1:11" x14ac:dyDescent="0.25">
      <c r="A141" s="10">
        <v>134</v>
      </c>
      <c r="B141" s="19" t="s">
        <v>0</v>
      </c>
      <c r="C141" s="20">
        <v>39380</v>
      </c>
      <c r="D141" s="18" t="s">
        <v>116</v>
      </c>
      <c r="E141" s="27">
        <v>2</v>
      </c>
      <c r="F141" s="27" t="s">
        <v>1</v>
      </c>
      <c r="G141" s="21">
        <v>25.63</v>
      </c>
      <c r="H141" s="15">
        <f t="shared" ref="H141" si="143">1.25*G141</f>
        <v>32.037500000000001</v>
      </c>
      <c r="I141" s="16">
        <f t="shared" ref="I141" si="144">E141*G141</f>
        <v>51.26</v>
      </c>
      <c r="J141" s="16">
        <f t="shared" ref="J141" si="145">1.25*I141</f>
        <v>64.075000000000003</v>
      </c>
      <c r="K141" s="27" t="s">
        <v>12</v>
      </c>
    </row>
    <row r="142" spans="1:11" x14ac:dyDescent="0.25">
      <c r="A142" s="17">
        <v>135</v>
      </c>
      <c r="B142" s="19" t="s">
        <v>0</v>
      </c>
      <c r="C142" s="20">
        <v>38102</v>
      </c>
      <c r="D142" s="18" t="s">
        <v>56</v>
      </c>
      <c r="E142" s="27">
        <v>8</v>
      </c>
      <c r="F142" s="27" t="s">
        <v>1</v>
      </c>
      <c r="G142" s="21">
        <v>10.72</v>
      </c>
      <c r="H142" s="15">
        <f t="shared" si="135"/>
        <v>13.4</v>
      </c>
      <c r="I142" s="16">
        <f t="shared" si="129"/>
        <v>85.76</v>
      </c>
      <c r="J142" s="16">
        <f t="shared" si="136"/>
        <v>107.2</v>
      </c>
      <c r="K142" s="27" t="s">
        <v>12</v>
      </c>
    </row>
    <row r="143" spans="1:11" x14ac:dyDescent="0.25">
      <c r="A143" s="10">
        <v>136</v>
      </c>
      <c r="B143" s="19" t="s">
        <v>0</v>
      </c>
      <c r="C143" s="20">
        <v>38101</v>
      </c>
      <c r="D143" s="18" t="s">
        <v>57</v>
      </c>
      <c r="E143" s="27">
        <v>68</v>
      </c>
      <c r="F143" s="27" t="s">
        <v>1</v>
      </c>
      <c r="G143" s="21">
        <v>8.3800000000000008</v>
      </c>
      <c r="H143" s="15">
        <f t="shared" si="135"/>
        <v>10.475000000000001</v>
      </c>
      <c r="I143" s="16">
        <f t="shared" si="129"/>
        <v>569.84</v>
      </c>
      <c r="J143" s="16">
        <f t="shared" si="136"/>
        <v>712.30000000000007</v>
      </c>
      <c r="K143" s="27" t="s">
        <v>12</v>
      </c>
    </row>
    <row r="144" spans="1:11" x14ac:dyDescent="0.25">
      <c r="A144" s="17">
        <v>137</v>
      </c>
      <c r="B144" s="19" t="s">
        <v>2</v>
      </c>
      <c r="C144" s="20" t="s">
        <v>3</v>
      </c>
      <c r="D144" s="18" t="s">
        <v>58</v>
      </c>
      <c r="E144" s="27">
        <v>9</v>
      </c>
      <c r="F144" s="27" t="s">
        <v>1</v>
      </c>
      <c r="G144" s="21">
        <v>10.55</v>
      </c>
      <c r="H144" s="15">
        <f t="shared" si="135"/>
        <v>13.1875</v>
      </c>
      <c r="I144" s="16">
        <f t="shared" si="129"/>
        <v>94.95</v>
      </c>
      <c r="J144" s="16">
        <f t="shared" si="136"/>
        <v>118.6875</v>
      </c>
      <c r="K144" s="27" t="s">
        <v>12</v>
      </c>
    </row>
    <row r="145" spans="1:11" x14ac:dyDescent="0.25">
      <c r="A145" s="10">
        <v>138</v>
      </c>
      <c r="B145" s="19" t="s">
        <v>2</v>
      </c>
      <c r="C145" s="20" t="s">
        <v>3</v>
      </c>
      <c r="D145" s="18" t="s">
        <v>106</v>
      </c>
      <c r="E145" s="27">
        <v>4</v>
      </c>
      <c r="F145" s="27" t="s">
        <v>1</v>
      </c>
      <c r="G145" s="21">
        <v>11.9</v>
      </c>
      <c r="H145" s="15">
        <f t="shared" si="135"/>
        <v>14.875</v>
      </c>
      <c r="I145" s="16">
        <f t="shared" si="129"/>
        <v>47.6</v>
      </c>
      <c r="J145" s="16">
        <f t="shared" si="136"/>
        <v>59.5</v>
      </c>
      <c r="K145" s="27" t="s">
        <v>12</v>
      </c>
    </row>
    <row r="146" spans="1:11" x14ac:dyDescent="0.25">
      <c r="A146" s="17">
        <v>139</v>
      </c>
      <c r="B146" s="19" t="s">
        <v>2</v>
      </c>
      <c r="C146" s="20" t="s">
        <v>3</v>
      </c>
      <c r="D146" s="18" t="s">
        <v>107</v>
      </c>
      <c r="E146" s="27">
        <v>4</v>
      </c>
      <c r="F146" s="27" t="s">
        <v>1</v>
      </c>
      <c r="G146" s="21">
        <v>12.9</v>
      </c>
      <c r="H146" s="15">
        <f t="shared" si="135"/>
        <v>16.125</v>
      </c>
      <c r="I146" s="16">
        <f t="shared" si="129"/>
        <v>51.6</v>
      </c>
      <c r="J146" s="16">
        <f t="shared" si="136"/>
        <v>64.5</v>
      </c>
      <c r="K146" s="27" t="s">
        <v>12</v>
      </c>
    </row>
    <row r="147" spans="1:11" x14ac:dyDescent="0.25">
      <c r="A147" s="10">
        <v>140</v>
      </c>
      <c r="B147" s="19" t="s">
        <v>2</v>
      </c>
      <c r="C147" s="20" t="s">
        <v>3</v>
      </c>
      <c r="D147" s="18" t="s">
        <v>119</v>
      </c>
      <c r="E147" s="27">
        <v>2</v>
      </c>
      <c r="F147" s="27" t="s">
        <v>1</v>
      </c>
      <c r="G147" s="21">
        <v>13.9</v>
      </c>
      <c r="H147" s="15">
        <f t="shared" ref="H147" si="146">1.25*G147</f>
        <v>17.375</v>
      </c>
      <c r="I147" s="16">
        <f t="shared" ref="I147" si="147">E147*G147</f>
        <v>27.8</v>
      </c>
      <c r="J147" s="16">
        <f t="shared" ref="J147" si="148">1.25*I147</f>
        <v>34.75</v>
      </c>
      <c r="K147" s="27" t="s">
        <v>12</v>
      </c>
    </row>
    <row r="148" spans="1:11" x14ac:dyDescent="0.25">
      <c r="A148" s="17">
        <v>141</v>
      </c>
      <c r="B148" s="19" t="s">
        <v>2</v>
      </c>
      <c r="C148" s="20" t="s">
        <v>3</v>
      </c>
      <c r="D148" s="18" t="s">
        <v>117</v>
      </c>
      <c r="E148" s="27">
        <v>2</v>
      </c>
      <c r="F148" s="27" t="s">
        <v>1</v>
      </c>
      <c r="G148" s="21">
        <v>10.9</v>
      </c>
      <c r="H148" s="15">
        <f t="shared" ref="H148" si="149">1.25*G148</f>
        <v>13.625</v>
      </c>
      <c r="I148" s="16">
        <f t="shared" ref="I148" si="150">E148*G148</f>
        <v>21.8</v>
      </c>
      <c r="J148" s="16">
        <f t="shared" ref="J148" si="151">1.25*I148</f>
        <v>27.25</v>
      </c>
      <c r="K148" s="27" t="s">
        <v>12</v>
      </c>
    </row>
    <row r="149" spans="1:11" x14ac:dyDescent="0.25">
      <c r="A149" s="10">
        <v>142</v>
      </c>
      <c r="B149" s="19" t="s">
        <v>2</v>
      </c>
      <c r="C149" s="20" t="s">
        <v>3</v>
      </c>
      <c r="D149" s="18" t="s">
        <v>108</v>
      </c>
      <c r="E149" s="27">
        <v>2</v>
      </c>
      <c r="F149" s="27" t="s">
        <v>1</v>
      </c>
      <c r="G149" s="21">
        <v>11.9</v>
      </c>
      <c r="H149" s="15">
        <f t="shared" si="135"/>
        <v>14.875</v>
      </c>
      <c r="I149" s="16">
        <f t="shared" si="129"/>
        <v>23.8</v>
      </c>
      <c r="J149" s="16">
        <f t="shared" si="136"/>
        <v>29.75</v>
      </c>
      <c r="K149" s="27" t="s">
        <v>12</v>
      </c>
    </row>
    <row r="150" spans="1:11" x14ac:dyDescent="0.25">
      <c r="A150" s="17">
        <v>143</v>
      </c>
      <c r="B150" s="19" t="s">
        <v>0</v>
      </c>
      <c r="C150" s="20">
        <v>38092</v>
      </c>
      <c r="D150" s="18" t="s">
        <v>66</v>
      </c>
      <c r="E150" s="27">
        <v>57</v>
      </c>
      <c r="F150" s="27" t="s">
        <v>1</v>
      </c>
      <c r="G150" s="21">
        <v>2.46</v>
      </c>
      <c r="H150" s="15">
        <f t="shared" si="135"/>
        <v>3.0750000000000002</v>
      </c>
      <c r="I150" s="16">
        <f t="shared" si="129"/>
        <v>140.22</v>
      </c>
      <c r="J150" s="16">
        <f t="shared" si="136"/>
        <v>175.27500000000001</v>
      </c>
      <c r="K150" s="27" t="s">
        <v>12</v>
      </c>
    </row>
    <row r="151" spans="1:11" x14ac:dyDescent="0.25">
      <c r="A151" s="10">
        <v>144</v>
      </c>
      <c r="B151" s="19" t="s">
        <v>2</v>
      </c>
      <c r="C151" s="20" t="s">
        <v>3</v>
      </c>
      <c r="D151" s="18" t="s">
        <v>67</v>
      </c>
      <c r="E151" s="27">
        <v>15</v>
      </c>
      <c r="F151" s="27" t="s">
        <v>1</v>
      </c>
      <c r="G151" s="21">
        <v>3.9</v>
      </c>
      <c r="H151" s="15">
        <f t="shared" si="135"/>
        <v>4.875</v>
      </c>
      <c r="I151" s="16">
        <f t="shared" si="129"/>
        <v>58.5</v>
      </c>
      <c r="J151" s="16">
        <f t="shared" si="136"/>
        <v>73.125</v>
      </c>
      <c r="K151" s="27" t="s">
        <v>12</v>
      </c>
    </row>
    <row r="152" spans="1:11" x14ac:dyDescent="0.25">
      <c r="A152" s="17">
        <v>145</v>
      </c>
      <c r="B152" s="19" t="s">
        <v>0</v>
      </c>
      <c r="C152" s="20">
        <v>38093</v>
      </c>
      <c r="D152" s="18" t="s">
        <v>105</v>
      </c>
      <c r="E152" s="27">
        <v>9</v>
      </c>
      <c r="F152" s="27" t="s">
        <v>1</v>
      </c>
      <c r="G152" s="21">
        <v>2.5499999999999998</v>
      </c>
      <c r="H152" s="15">
        <f t="shared" si="135"/>
        <v>3.1875</v>
      </c>
      <c r="I152" s="16">
        <f t="shared" si="129"/>
        <v>22.95</v>
      </c>
      <c r="J152" s="16">
        <f t="shared" si="136"/>
        <v>28.6875</v>
      </c>
      <c r="K152" s="27" t="s">
        <v>12</v>
      </c>
    </row>
    <row r="153" spans="1:11" x14ac:dyDescent="0.25">
      <c r="A153" s="10">
        <v>146</v>
      </c>
      <c r="B153" s="19" t="s">
        <v>0</v>
      </c>
      <c r="C153" s="20">
        <v>38093</v>
      </c>
      <c r="D153" s="18" t="s">
        <v>69</v>
      </c>
      <c r="E153" s="27">
        <v>4</v>
      </c>
      <c r="F153" s="27" t="s">
        <v>1</v>
      </c>
      <c r="G153" s="21">
        <v>2.5499999999999998</v>
      </c>
      <c r="H153" s="15">
        <f t="shared" si="135"/>
        <v>3.1875</v>
      </c>
      <c r="I153" s="16">
        <f t="shared" si="129"/>
        <v>10.199999999999999</v>
      </c>
      <c r="J153" s="16">
        <f t="shared" si="136"/>
        <v>12.75</v>
      </c>
      <c r="K153" s="27" t="s">
        <v>12</v>
      </c>
    </row>
    <row r="154" spans="1:11" x14ac:dyDescent="0.25">
      <c r="A154" s="17">
        <v>147</v>
      </c>
      <c r="B154" s="19" t="s">
        <v>2</v>
      </c>
      <c r="C154" s="20" t="s">
        <v>3</v>
      </c>
      <c r="D154" s="18" t="s">
        <v>118</v>
      </c>
      <c r="E154" s="27">
        <v>3</v>
      </c>
      <c r="F154" s="27" t="s">
        <v>1</v>
      </c>
      <c r="G154" s="21">
        <v>5.4</v>
      </c>
      <c r="H154" s="15">
        <f t="shared" ref="H154" si="152">1.25*G154</f>
        <v>6.75</v>
      </c>
      <c r="I154" s="16">
        <f t="shared" ref="I154" si="153">E154*G154</f>
        <v>16.200000000000003</v>
      </c>
      <c r="J154" s="16">
        <f t="shared" ref="J154" si="154">1.25*I154</f>
        <v>20.250000000000004</v>
      </c>
      <c r="K154" s="27" t="s">
        <v>12</v>
      </c>
    </row>
    <row r="155" spans="1:11" x14ac:dyDescent="0.25">
      <c r="A155" s="10">
        <v>148</v>
      </c>
      <c r="B155" s="19" t="s">
        <v>2</v>
      </c>
      <c r="C155" s="20" t="s">
        <v>3</v>
      </c>
      <c r="D155" s="18" t="s">
        <v>71</v>
      </c>
      <c r="E155" s="27">
        <v>2</v>
      </c>
      <c r="F155" s="27" t="s">
        <v>1</v>
      </c>
      <c r="G155" s="21">
        <v>6.2</v>
      </c>
      <c r="H155" s="15">
        <f t="shared" si="135"/>
        <v>7.75</v>
      </c>
      <c r="I155" s="16">
        <f t="shared" si="129"/>
        <v>12.4</v>
      </c>
      <c r="J155" s="16">
        <f t="shared" si="136"/>
        <v>15.5</v>
      </c>
      <c r="K155" s="27" t="s">
        <v>12</v>
      </c>
    </row>
    <row r="156" spans="1:11" x14ac:dyDescent="0.25">
      <c r="A156" s="17">
        <v>149</v>
      </c>
      <c r="B156" s="19" t="s">
        <v>2</v>
      </c>
      <c r="C156" s="20" t="s">
        <v>3</v>
      </c>
      <c r="D156" s="18" t="s">
        <v>121</v>
      </c>
      <c r="E156" s="27">
        <v>2</v>
      </c>
      <c r="F156" s="27" t="s">
        <v>1</v>
      </c>
      <c r="G156" s="21">
        <v>5.9</v>
      </c>
      <c r="H156" s="15">
        <f t="shared" si="135"/>
        <v>7.375</v>
      </c>
      <c r="I156" s="16">
        <f t="shared" si="129"/>
        <v>11.8</v>
      </c>
      <c r="J156" s="16">
        <f t="shared" si="136"/>
        <v>14.75</v>
      </c>
      <c r="K156" s="27" t="s">
        <v>12</v>
      </c>
    </row>
    <row r="157" spans="1:11" x14ac:dyDescent="0.25">
      <c r="A157" s="10">
        <v>150</v>
      </c>
      <c r="B157" s="19" t="s">
        <v>0</v>
      </c>
      <c r="C157" s="20">
        <v>38091</v>
      </c>
      <c r="D157" s="18" t="s">
        <v>110</v>
      </c>
      <c r="E157" s="27">
        <v>10</v>
      </c>
      <c r="F157" s="27" t="s">
        <v>1</v>
      </c>
      <c r="G157" s="21">
        <v>2.6</v>
      </c>
      <c r="H157" s="15">
        <f t="shared" si="135"/>
        <v>3.25</v>
      </c>
      <c r="I157" s="16">
        <f t="shared" si="129"/>
        <v>26</v>
      </c>
      <c r="J157" s="16">
        <f t="shared" si="136"/>
        <v>32.5</v>
      </c>
      <c r="K157" s="27" t="s">
        <v>12</v>
      </c>
    </row>
    <row r="158" spans="1:11" x14ac:dyDescent="0.25">
      <c r="A158" s="17">
        <v>151</v>
      </c>
      <c r="B158" s="19" t="s">
        <v>0</v>
      </c>
      <c r="C158" s="20">
        <v>38095</v>
      </c>
      <c r="D158" s="18" t="s">
        <v>73</v>
      </c>
      <c r="E158" s="27">
        <v>10</v>
      </c>
      <c r="F158" s="27" t="s">
        <v>1</v>
      </c>
      <c r="G158" s="21">
        <v>5.5</v>
      </c>
      <c r="H158" s="15">
        <f t="shared" si="135"/>
        <v>6.875</v>
      </c>
      <c r="I158" s="16">
        <f t="shared" si="129"/>
        <v>55</v>
      </c>
      <c r="J158" s="16">
        <f t="shared" si="136"/>
        <v>68.75</v>
      </c>
      <c r="K158" s="27" t="s">
        <v>12</v>
      </c>
    </row>
    <row r="159" spans="1:11" x14ac:dyDescent="0.25">
      <c r="A159" s="10">
        <v>152</v>
      </c>
      <c r="B159" s="19" t="s">
        <v>0</v>
      </c>
      <c r="C159" s="20">
        <v>38095</v>
      </c>
      <c r="D159" s="18" t="s">
        <v>74</v>
      </c>
      <c r="E159" s="27">
        <v>5</v>
      </c>
      <c r="F159" s="27" t="s">
        <v>1</v>
      </c>
      <c r="G159" s="21">
        <v>5.5</v>
      </c>
      <c r="H159" s="15">
        <f t="shared" si="135"/>
        <v>6.875</v>
      </c>
      <c r="I159" s="16">
        <f t="shared" si="129"/>
        <v>27.5</v>
      </c>
      <c r="J159" s="16">
        <f t="shared" si="136"/>
        <v>34.375</v>
      </c>
      <c r="K159" s="27" t="s">
        <v>12</v>
      </c>
    </row>
    <row r="160" spans="1:11" x14ac:dyDescent="0.25">
      <c r="A160" s="17">
        <v>153</v>
      </c>
      <c r="B160" s="19" t="s">
        <v>2</v>
      </c>
      <c r="C160" s="20" t="s">
        <v>3</v>
      </c>
      <c r="D160" s="18" t="s">
        <v>90</v>
      </c>
      <c r="E160" s="27">
        <v>10</v>
      </c>
      <c r="F160" s="27" t="s">
        <v>1</v>
      </c>
      <c r="G160" s="21">
        <v>8.99</v>
      </c>
      <c r="H160" s="15">
        <f t="shared" ref="H160" si="155">1.25*G160</f>
        <v>11.237500000000001</v>
      </c>
      <c r="I160" s="16">
        <f t="shared" ref="I160" si="156">E160*G160</f>
        <v>89.9</v>
      </c>
      <c r="J160" s="16">
        <f t="shared" ref="J160" si="157">1.25*I160</f>
        <v>112.375</v>
      </c>
      <c r="K160" s="27" t="s">
        <v>12</v>
      </c>
    </row>
    <row r="161" spans="1:11" x14ac:dyDescent="0.25">
      <c r="A161" s="10">
        <v>154</v>
      </c>
      <c r="B161" s="19" t="s">
        <v>2</v>
      </c>
      <c r="C161" s="20" t="s">
        <v>3</v>
      </c>
      <c r="D161" s="18" t="s">
        <v>60</v>
      </c>
      <c r="E161" s="27">
        <v>130</v>
      </c>
      <c r="F161" s="27" t="s">
        <v>1</v>
      </c>
      <c r="G161" s="21">
        <v>4.99</v>
      </c>
      <c r="H161" s="15">
        <f t="shared" si="135"/>
        <v>6.2375000000000007</v>
      </c>
      <c r="I161" s="16">
        <f t="shared" si="129"/>
        <v>648.70000000000005</v>
      </c>
      <c r="J161" s="16">
        <f t="shared" si="136"/>
        <v>810.875</v>
      </c>
      <c r="K161" s="27" t="s">
        <v>12</v>
      </c>
    </row>
    <row r="162" spans="1:11" x14ac:dyDescent="0.25">
      <c r="A162" s="17">
        <v>155</v>
      </c>
      <c r="B162" s="19" t="s">
        <v>2</v>
      </c>
      <c r="C162" s="20" t="s">
        <v>3</v>
      </c>
      <c r="D162" s="18" t="s">
        <v>61</v>
      </c>
      <c r="E162" s="27">
        <v>50</v>
      </c>
      <c r="F162" s="27" t="s">
        <v>1</v>
      </c>
      <c r="G162" s="21">
        <v>8.99</v>
      </c>
      <c r="H162" s="15">
        <f t="shared" si="135"/>
        <v>11.237500000000001</v>
      </c>
      <c r="I162" s="16">
        <f t="shared" si="129"/>
        <v>449.5</v>
      </c>
      <c r="J162" s="16">
        <f t="shared" si="136"/>
        <v>561.875</v>
      </c>
      <c r="K162" s="27" t="s">
        <v>12</v>
      </c>
    </row>
    <row r="163" spans="1:11" x14ac:dyDescent="0.25">
      <c r="A163" s="10">
        <v>156</v>
      </c>
      <c r="B163" s="19" t="s">
        <v>0</v>
      </c>
      <c r="C163" s="20">
        <v>2633</v>
      </c>
      <c r="D163" s="18" t="s">
        <v>122</v>
      </c>
      <c r="E163" s="27">
        <v>3</v>
      </c>
      <c r="F163" s="27" t="s">
        <v>1</v>
      </c>
      <c r="G163" s="21">
        <v>11.59</v>
      </c>
      <c r="H163" s="15">
        <f t="shared" ref="H163" si="158">1.25*G163</f>
        <v>14.487500000000001</v>
      </c>
      <c r="I163" s="16">
        <f t="shared" ref="I163" si="159">E163*G163</f>
        <v>34.769999999999996</v>
      </c>
      <c r="J163" s="16">
        <f t="shared" ref="J163" si="160">1.25*I163</f>
        <v>43.462499999999991</v>
      </c>
      <c r="K163" s="27" t="s">
        <v>12</v>
      </c>
    </row>
    <row r="164" spans="1:11" x14ac:dyDescent="0.25">
      <c r="A164" s="17">
        <v>157</v>
      </c>
      <c r="B164" s="19" t="s">
        <v>0</v>
      </c>
      <c r="C164" s="20">
        <v>1879</v>
      </c>
      <c r="D164" s="18" t="s">
        <v>63</v>
      </c>
      <c r="E164" s="27">
        <v>40</v>
      </c>
      <c r="F164" s="27" t="s">
        <v>1</v>
      </c>
      <c r="G164" s="21">
        <v>3.48</v>
      </c>
      <c r="H164" s="15">
        <f t="shared" si="135"/>
        <v>4.3499999999999996</v>
      </c>
      <c r="I164" s="16">
        <f t="shared" si="129"/>
        <v>139.19999999999999</v>
      </c>
      <c r="J164" s="16">
        <f t="shared" si="136"/>
        <v>174</v>
      </c>
      <c r="K164" s="27" t="s">
        <v>12</v>
      </c>
    </row>
    <row r="165" spans="1:11" x14ac:dyDescent="0.25">
      <c r="A165" s="10">
        <v>158</v>
      </c>
      <c r="B165" s="19" t="s">
        <v>0</v>
      </c>
      <c r="C165" s="20">
        <v>1884</v>
      </c>
      <c r="D165" s="18" t="s">
        <v>64</v>
      </c>
      <c r="E165" s="27">
        <v>15</v>
      </c>
      <c r="F165" s="27" t="s">
        <v>1</v>
      </c>
      <c r="G165" s="21">
        <v>5.28</v>
      </c>
      <c r="H165" s="15">
        <f t="shared" si="135"/>
        <v>6.6000000000000005</v>
      </c>
      <c r="I165" s="16">
        <f t="shared" si="129"/>
        <v>79.2</v>
      </c>
      <c r="J165" s="16">
        <f t="shared" si="136"/>
        <v>99</v>
      </c>
      <c r="K165" s="27" t="s">
        <v>12</v>
      </c>
    </row>
    <row r="166" spans="1:11" x14ac:dyDescent="0.25">
      <c r="A166" s="17">
        <v>159</v>
      </c>
      <c r="B166" s="19" t="s">
        <v>2</v>
      </c>
      <c r="C166" s="20" t="s">
        <v>3</v>
      </c>
      <c r="D166" s="18" t="s">
        <v>123</v>
      </c>
      <c r="E166" s="27">
        <v>20</v>
      </c>
      <c r="F166" s="27" t="s">
        <v>1</v>
      </c>
      <c r="G166" s="21">
        <v>1.99</v>
      </c>
      <c r="H166" s="15">
        <f t="shared" ref="H166" si="161">1.25*G166</f>
        <v>2.4874999999999998</v>
      </c>
      <c r="I166" s="16">
        <f t="shared" ref="I166" si="162">E166*G166</f>
        <v>39.799999999999997</v>
      </c>
      <c r="J166" s="16">
        <f t="shared" ref="J166" si="163">1.25*I166</f>
        <v>49.75</v>
      </c>
      <c r="K166" s="27" t="s">
        <v>12</v>
      </c>
    </row>
    <row r="167" spans="1:11" x14ac:dyDescent="0.25">
      <c r="A167" s="10">
        <v>160</v>
      </c>
      <c r="B167" s="19" t="s">
        <v>2</v>
      </c>
      <c r="C167" s="20" t="s">
        <v>3</v>
      </c>
      <c r="D167" s="18" t="s">
        <v>65</v>
      </c>
      <c r="E167" s="27">
        <v>210</v>
      </c>
      <c r="F167" s="27" t="s">
        <v>1</v>
      </c>
      <c r="G167" s="21">
        <v>0.9</v>
      </c>
      <c r="H167" s="15">
        <f t="shared" si="135"/>
        <v>1.125</v>
      </c>
      <c r="I167" s="16">
        <f t="shared" si="129"/>
        <v>189</v>
      </c>
      <c r="J167" s="16">
        <f t="shared" si="136"/>
        <v>236.25</v>
      </c>
      <c r="K167" s="27" t="s">
        <v>12</v>
      </c>
    </row>
    <row r="168" spans="1:11" x14ac:dyDescent="0.25">
      <c r="A168" s="17">
        <v>161</v>
      </c>
      <c r="B168" s="19" t="s">
        <v>2</v>
      </c>
      <c r="C168" s="20" t="s">
        <v>3</v>
      </c>
      <c r="D168" s="18" t="s">
        <v>75</v>
      </c>
      <c r="E168" s="27">
        <v>100</v>
      </c>
      <c r="F168" s="27" t="s">
        <v>1</v>
      </c>
      <c r="G168" s="21">
        <v>1.2</v>
      </c>
      <c r="H168" s="15">
        <f t="shared" si="135"/>
        <v>1.5</v>
      </c>
      <c r="I168" s="16">
        <f t="shared" si="129"/>
        <v>120</v>
      </c>
      <c r="J168" s="16">
        <f t="shared" si="136"/>
        <v>150</v>
      </c>
      <c r="K168" s="27" t="s">
        <v>12</v>
      </c>
    </row>
    <row r="169" spans="1:11" x14ac:dyDescent="0.25">
      <c r="A169" s="10">
        <v>162</v>
      </c>
      <c r="B169" s="19" t="s">
        <v>2</v>
      </c>
      <c r="C169" s="20" t="s">
        <v>3</v>
      </c>
      <c r="D169" s="18" t="s">
        <v>77</v>
      </c>
      <c r="E169" s="27">
        <v>40</v>
      </c>
      <c r="F169" s="27" t="s">
        <v>1</v>
      </c>
      <c r="G169" s="21">
        <v>0.99</v>
      </c>
      <c r="H169" s="15">
        <f t="shared" si="135"/>
        <v>1.2375</v>
      </c>
      <c r="I169" s="16">
        <f t="shared" si="129"/>
        <v>39.6</v>
      </c>
      <c r="J169" s="16">
        <f t="shared" si="136"/>
        <v>49.5</v>
      </c>
      <c r="K169" s="27" t="s">
        <v>12</v>
      </c>
    </row>
    <row r="170" spans="1:11" x14ac:dyDescent="0.25">
      <c r="A170" s="17">
        <v>163</v>
      </c>
      <c r="B170" s="19" t="s">
        <v>0</v>
      </c>
      <c r="C170" s="20">
        <v>21009</v>
      </c>
      <c r="D170" s="18" t="s">
        <v>125</v>
      </c>
      <c r="E170" s="27">
        <v>30</v>
      </c>
      <c r="F170" s="28" t="s">
        <v>4</v>
      </c>
      <c r="G170" s="21">
        <v>32.18</v>
      </c>
      <c r="H170" s="15">
        <f t="shared" ref="H170" si="164">1.25*G170</f>
        <v>40.225000000000001</v>
      </c>
      <c r="I170" s="16">
        <f t="shared" ref="I170" si="165">E170*G170</f>
        <v>965.4</v>
      </c>
      <c r="J170" s="16">
        <f t="shared" ref="J170" si="166">1.25*I170</f>
        <v>1206.75</v>
      </c>
      <c r="K170" s="27" t="s">
        <v>12</v>
      </c>
    </row>
    <row r="171" spans="1:11" x14ac:dyDescent="0.25">
      <c r="A171" s="10">
        <v>164</v>
      </c>
      <c r="B171" s="19" t="s">
        <v>0</v>
      </c>
      <c r="C171" s="20">
        <v>39253</v>
      </c>
      <c r="D171" s="18" t="s">
        <v>80</v>
      </c>
      <c r="E171" s="27">
        <v>310</v>
      </c>
      <c r="F171" s="28" t="s">
        <v>4</v>
      </c>
      <c r="G171" s="21">
        <v>13.72</v>
      </c>
      <c r="H171" s="15">
        <f t="shared" si="135"/>
        <v>17.150000000000002</v>
      </c>
      <c r="I171" s="16">
        <f t="shared" si="129"/>
        <v>4253.2</v>
      </c>
      <c r="J171" s="16">
        <f t="shared" si="136"/>
        <v>5316.5</v>
      </c>
      <c r="K171" s="27" t="s">
        <v>12</v>
      </c>
    </row>
    <row r="172" spans="1:11" x14ac:dyDescent="0.25">
      <c r="A172" s="17">
        <v>165</v>
      </c>
      <c r="B172" s="19" t="s">
        <v>0</v>
      </c>
      <c r="C172" s="20">
        <v>39255</v>
      </c>
      <c r="D172" s="18" t="s">
        <v>81</v>
      </c>
      <c r="E172" s="27">
        <v>80</v>
      </c>
      <c r="F172" s="28" t="s">
        <v>4</v>
      </c>
      <c r="G172" s="21">
        <v>19.93</v>
      </c>
      <c r="H172" s="15">
        <f t="shared" si="135"/>
        <v>24.912500000000001</v>
      </c>
      <c r="I172" s="16">
        <f t="shared" si="129"/>
        <v>1594.4</v>
      </c>
      <c r="J172" s="16">
        <f t="shared" si="136"/>
        <v>1993</v>
      </c>
      <c r="K172" s="27" t="s">
        <v>12</v>
      </c>
    </row>
    <row r="173" spans="1:11" x14ac:dyDescent="0.25">
      <c r="A173" s="10">
        <v>166</v>
      </c>
      <c r="B173" s="19" t="s">
        <v>2</v>
      </c>
      <c r="C173" s="20" t="s">
        <v>3</v>
      </c>
      <c r="D173" s="18" t="s">
        <v>126</v>
      </c>
      <c r="E173" s="27">
        <v>10</v>
      </c>
      <c r="F173" s="27" t="s">
        <v>1</v>
      </c>
      <c r="G173" s="21">
        <v>1.23</v>
      </c>
      <c r="H173" s="15">
        <f t="shared" ref="H173" si="167">1.25*G173</f>
        <v>1.5375000000000001</v>
      </c>
      <c r="I173" s="16">
        <f t="shared" ref="I173" si="168">E173*G173</f>
        <v>12.3</v>
      </c>
      <c r="J173" s="16">
        <f t="shared" ref="J173" si="169">1.25*I173</f>
        <v>15.375</v>
      </c>
      <c r="K173" s="27" t="s">
        <v>12</v>
      </c>
    </row>
    <row r="174" spans="1:11" x14ac:dyDescent="0.25">
      <c r="A174" s="17">
        <v>167</v>
      </c>
      <c r="B174" s="19" t="s">
        <v>2</v>
      </c>
      <c r="C174" s="20" t="s">
        <v>3</v>
      </c>
      <c r="D174" s="18" t="s">
        <v>83</v>
      </c>
      <c r="E174" s="27">
        <v>300</v>
      </c>
      <c r="F174" s="27" t="s">
        <v>1</v>
      </c>
      <c r="G174" s="21">
        <v>0.85</v>
      </c>
      <c r="H174" s="15">
        <f t="shared" si="135"/>
        <v>1.0625</v>
      </c>
      <c r="I174" s="16">
        <f t="shared" si="129"/>
        <v>255</v>
      </c>
      <c r="J174" s="16">
        <f t="shared" si="136"/>
        <v>318.75</v>
      </c>
      <c r="K174" s="27" t="s">
        <v>12</v>
      </c>
    </row>
    <row r="175" spans="1:11" x14ac:dyDescent="0.25">
      <c r="A175" s="10">
        <v>168</v>
      </c>
      <c r="B175" s="19" t="s">
        <v>2</v>
      </c>
      <c r="C175" s="20" t="s">
        <v>3</v>
      </c>
      <c r="D175" s="18" t="s">
        <v>84</v>
      </c>
      <c r="E175" s="27">
        <v>70</v>
      </c>
      <c r="F175" s="27" t="s">
        <v>1</v>
      </c>
      <c r="G175" s="21">
        <v>1.1000000000000001</v>
      </c>
      <c r="H175" s="15">
        <f t="shared" si="135"/>
        <v>1.375</v>
      </c>
      <c r="I175" s="16">
        <f t="shared" si="129"/>
        <v>77</v>
      </c>
      <c r="J175" s="16">
        <f t="shared" si="136"/>
        <v>96.25</v>
      </c>
      <c r="K175" s="27" t="s">
        <v>12</v>
      </c>
    </row>
    <row r="176" spans="1:11" x14ac:dyDescent="0.25">
      <c r="A176" s="17">
        <v>169</v>
      </c>
      <c r="B176" s="19" t="s">
        <v>0</v>
      </c>
      <c r="C176" s="20">
        <v>2637</v>
      </c>
      <c r="D176" s="18" t="s">
        <v>127</v>
      </c>
      <c r="E176" s="27">
        <v>7</v>
      </c>
      <c r="F176" s="28" t="s">
        <v>4</v>
      </c>
      <c r="G176" s="21">
        <v>4.37</v>
      </c>
      <c r="H176" s="15">
        <f t="shared" ref="H176" si="170">1.25*G176</f>
        <v>5.4625000000000004</v>
      </c>
      <c r="I176" s="16">
        <f t="shared" ref="I176" si="171">E176*G176</f>
        <v>30.59</v>
      </c>
      <c r="J176" s="16">
        <f t="shared" ref="J176" si="172">1.25*I176</f>
        <v>38.237499999999997</v>
      </c>
      <c r="K176" s="27" t="s">
        <v>12</v>
      </c>
    </row>
    <row r="177" spans="1:11" x14ac:dyDescent="0.25">
      <c r="A177" s="10">
        <v>170</v>
      </c>
      <c r="B177" s="19" t="s">
        <v>0</v>
      </c>
      <c r="C177" s="20">
        <v>1891</v>
      </c>
      <c r="D177" s="18" t="s">
        <v>86</v>
      </c>
      <c r="E177" s="27">
        <v>105</v>
      </c>
      <c r="F177" s="28" t="s">
        <v>4</v>
      </c>
      <c r="G177" s="21">
        <v>1.51</v>
      </c>
      <c r="H177" s="15">
        <f t="shared" si="135"/>
        <v>1.8875</v>
      </c>
      <c r="I177" s="16">
        <f t="shared" si="129"/>
        <v>158.55000000000001</v>
      </c>
      <c r="J177" s="16">
        <f t="shared" si="136"/>
        <v>198.1875</v>
      </c>
      <c r="K177" s="27" t="s">
        <v>12</v>
      </c>
    </row>
    <row r="178" spans="1:11" x14ac:dyDescent="0.25">
      <c r="A178" s="17">
        <v>171</v>
      </c>
      <c r="B178" s="19" t="s">
        <v>0</v>
      </c>
      <c r="C178" s="20">
        <v>1892</v>
      </c>
      <c r="D178" s="18" t="s">
        <v>87</v>
      </c>
      <c r="E178" s="27">
        <v>25</v>
      </c>
      <c r="F178" s="27" t="s">
        <v>1</v>
      </c>
      <c r="G178" s="21">
        <v>2.11</v>
      </c>
      <c r="H178" s="15">
        <f t="shared" si="135"/>
        <v>2.6374999999999997</v>
      </c>
      <c r="I178" s="16">
        <f t="shared" si="129"/>
        <v>52.75</v>
      </c>
      <c r="J178" s="16">
        <f t="shared" si="136"/>
        <v>65.9375</v>
      </c>
      <c r="K178" s="27" t="s">
        <v>12</v>
      </c>
    </row>
    <row r="179" spans="1:11" x14ac:dyDescent="0.25">
      <c r="A179" s="10">
        <v>172</v>
      </c>
      <c r="B179" s="19" t="s">
        <v>0</v>
      </c>
      <c r="C179" s="20">
        <v>1014</v>
      </c>
      <c r="D179" s="18" t="s">
        <v>93</v>
      </c>
      <c r="E179" s="27">
        <v>350</v>
      </c>
      <c r="F179" s="27" t="s">
        <v>4</v>
      </c>
      <c r="G179" s="21">
        <v>2.41</v>
      </c>
      <c r="H179" s="15">
        <f t="shared" si="135"/>
        <v>3.0125000000000002</v>
      </c>
      <c r="I179" s="22">
        <f t="shared" si="129"/>
        <v>843.5</v>
      </c>
      <c r="J179" s="16">
        <f t="shared" si="136"/>
        <v>1054.375</v>
      </c>
      <c r="K179" s="27" t="s">
        <v>12</v>
      </c>
    </row>
    <row r="180" spans="1:11" x14ac:dyDescent="0.25">
      <c r="A180" s="17">
        <v>173</v>
      </c>
      <c r="B180" s="19" t="s">
        <v>0</v>
      </c>
      <c r="C180" s="20">
        <v>1014</v>
      </c>
      <c r="D180" s="18" t="s">
        <v>94</v>
      </c>
      <c r="E180" s="27">
        <v>280</v>
      </c>
      <c r="F180" s="27" t="s">
        <v>4</v>
      </c>
      <c r="G180" s="21">
        <v>2.41</v>
      </c>
      <c r="H180" s="15">
        <f t="shared" si="135"/>
        <v>3.0125000000000002</v>
      </c>
      <c r="I180" s="22">
        <f t="shared" si="129"/>
        <v>674.80000000000007</v>
      </c>
      <c r="J180" s="16">
        <f t="shared" si="136"/>
        <v>843.50000000000011</v>
      </c>
      <c r="K180" s="27" t="s">
        <v>12</v>
      </c>
    </row>
    <row r="181" spans="1:11" x14ac:dyDescent="0.25">
      <c r="A181" s="10">
        <v>174</v>
      </c>
      <c r="B181" s="19" t="s">
        <v>0</v>
      </c>
      <c r="C181" s="20">
        <v>1014</v>
      </c>
      <c r="D181" s="18" t="s">
        <v>95</v>
      </c>
      <c r="E181" s="27">
        <v>280</v>
      </c>
      <c r="F181" s="27" t="s">
        <v>4</v>
      </c>
      <c r="G181" s="21">
        <v>2.41</v>
      </c>
      <c r="H181" s="15">
        <f t="shared" si="135"/>
        <v>3.0125000000000002</v>
      </c>
      <c r="I181" s="22">
        <f t="shared" si="129"/>
        <v>674.80000000000007</v>
      </c>
      <c r="J181" s="16">
        <f t="shared" si="136"/>
        <v>843.50000000000011</v>
      </c>
      <c r="K181" s="27" t="s">
        <v>12</v>
      </c>
    </row>
    <row r="182" spans="1:11" x14ac:dyDescent="0.25">
      <c r="A182" s="17">
        <v>175</v>
      </c>
      <c r="B182" s="19" t="s">
        <v>0</v>
      </c>
      <c r="C182" s="20">
        <v>1014</v>
      </c>
      <c r="D182" s="18" t="s">
        <v>96</v>
      </c>
      <c r="E182" s="27">
        <v>270</v>
      </c>
      <c r="F182" s="27" t="s">
        <v>4</v>
      </c>
      <c r="G182" s="21">
        <v>2.41</v>
      </c>
      <c r="H182" s="15">
        <f t="shared" si="135"/>
        <v>3.0125000000000002</v>
      </c>
      <c r="I182" s="22">
        <f t="shared" si="129"/>
        <v>650.70000000000005</v>
      </c>
      <c r="J182" s="16">
        <f t="shared" si="136"/>
        <v>813.375</v>
      </c>
      <c r="K182" s="27" t="s">
        <v>12</v>
      </c>
    </row>
    <row r="183" spans="1:11" x14ac:dyDescent="0.25">
      <c r="A183" s="10">
        <v>176</v>
      </c>
      <c r="B183" s="19" t="s">
        <v>0</v>
      </c>
      <c r="C183" s="20">
        <v>981</v>
      </c>
      <c r="D183" s="18" t="s">
        <v>97</v>
      </c>
      <c r="E183" s="27">
        <v>80</v>
      </c>
      <c r="F183" s="27" t="s">
        <v>4</v>
      </c>
      <c r="G183" s="21">
        <v>4.32</v>
      </c>
      <c r="H183" s="15">
        <f t="shared" si="135"/>
        <v>5.4</v>
      </c>
      <c r="I183" s="22">
        <f t="shared" si="129"/>
        <v>345.6</v>
      </c>
      <c r="J183" s="16">
        <f t="shared" si="136"/>
        <v>432</v>
      </c>
      <c r="K183" s="27" t="s">
        <v>12</v>
      </c>
    </row>
    <row r="184" spans="1:11" x14ac:dyDescent="0.25">
      <c r="A184" s="17">
        <v>177</v>
      </c>
      <c r="B184" s="19" t="s">
        <v>0</v>
      </c>
      <c r="C184" s="20">
        <v>981</v>
      </c>
      <c r="D184" s="18" t="s">
        <v>98</v>
      </c>
      <c r="E184" s="27">
        <v>80</v>
      </c>
      <c r="F184" s="27" t="s">
        <v>4</v>
      </c>
      <c r="G184" s="21">
        <v>4.32</v>
      </c>
      <c r="H184" s="15">
        <f t="shared" si="135"/>
        <v>5.4</v>
      </c>
      <c r="I184" s="22">
        <f t="shared" si="129"/>
        <v>345.6</v>
      </c>
      <c r="J184" s="16">
        <f t="shared" si="136"/>
        <v>432</v>
      </c>
      <c r="K184" s="27" t="s">
        <v>12</v>
      </c>
    </row>
    <row r="185" spans="1:11" x14ac:dyDescent="0.25">
      <c r="A185" s="10">
        <v>178</v>
      </c>
      <c r="B185" s="19" t="s">
        <v>0</v>
      </c>
      <c r="C185" s="20">
        <v>981</v>
      </c>
      <c r="D185" s="18" t="s">
        <v>99</v>
      </c>
      <c r="E185" s="27">
        <v>80</v>
      </c>
      <c r="F185" s="27" t="s">
        <v>4</v>
      </c>
      <c r="G185" s="21">
        <v>4.32</v>
      </c>
      <c r="H185" s="15">
        <f t="shared" si="135"/>
        <v>5.4</v>
      </c>
      <c r="I185" s="22">
        <f t="shared" si="129"/>
        <v>345.6</v>
      </c>
      <c r="J185" s="16">
        <f t="shared" si="136"/>
        <v>432</v>
      </c>
      <c r="K185" s="27" t="s">
        <v>12</v>
      </c>
    </row>
    <row r="186" spans="1:11" x14ac:dyDescent="0.25">
      <c r="A186" s="17">
        <v>179</v>
      </c>
      <c r="B186" s="19" t="s">
        <v>0</v>
      </c>
      <c r="C186" s="20">
        <v>1893</v>
      </c>
      <c r="D186" s="18" t="s">
        <v>25</v>
      </c>
      <c r="E186" s="27">
        <v>10</v>
      </c>
      <c r="F186" s="27" t="s">
        <v>1</v>
      </c>
      <c r="G186" s="21">
        <v>7.4</v>
      </c>
      <c r="H186" s="15">
        <f t="shared" si="135"/>
        <v>9.25</v>
      </c>
      <c r="I186" s="16">
        <f t="shared" si="129"/>
        <v>74</v>
      </c>
      <c r="J186" s="16">
        <f t="shared" si="136"/>
        <v>92.5</v>
      </c>
      <c r="K186" s="27" t="s">
        <v>12</v>
      </c>
    </row>
    <row r="187" spans="1:11" ht="15.75" x14ac:dyDescent="0.25">
      <c r="A187" s="63" t="s">
        <v>128</v>
      </c>
      <c r="B187" s="64"/>
      <c r="C187" s="64"/>
      <c r="D187" s="64"/>
      <c r="E187" s="64"/>
      <c r="F187" s="64"/>
      <c r="G187" s="64"/>
      <c r="H187" s="64"/>
      <c r="I187" s="64"/>
      <c r="J187" s="64"/>
      <c r="K187" s="65"/>
    </row>
    <row r="188" spans="1:11" x14ac:dyDescent="0.25">
      <c r="A188" s="10">
        <v>180</v>
      </c>
      <c r="B188" s="11" t="s">
        <v>0</v>
      </c>
      <c r="C188" s="12">
        <v>2436</v>
      </c>
      <c r="D188" s="13" t="s">
        <v>49</v>
      </c>
      <c r="E188" s="26">
        <v>48</v>
      </c>
      <c r="F188" s="27" t="s">
        <v>5</v>
      </c>
      <c r="G188" s="14">
        <f>2*17.78</f>
        <v>35.56</v>
      </c>
      <c r="H188" s="15">
        <f>1.25*G188</f>
        <v>44.45</v>
      </c>
      <c r="I188" s="16">
        <f>E188*G188</f>
        <v>1706.88</v>
      </c>
      <c r="J188" s="16">
        <f>1.25*I188</f>
        <v>2133.6000000000004</v>
      </c>
      <c r="K188" s="30" t="s">
        <v>17</v>
      </c>
    </row>
    <row r="189" spans="1:11" x14ac:dyDescent="0.25">
      <c r="A189" s="17">
        <v>181</v>
      </c>
      <c r="B189" s="11" t="s">
        <v>0</v>
      </c>
      <c r="C189" s="12">
        <v>247</v>
      </c>
      <c r="D189" s="13" t="s">
        <v>50</v>
      </c>
      <c r="E189" s="26">
        <v>48</v>
      </c>
      <c r="F189" s="27" t="s">
        <v>5</v>
      </c>
      <c r="G189" s="14">
        <f>2*12.5</f>
        <v>25</v>
      </c>
      <c r="H189" s="15">
        <f>1.25*G189</f>
        <v>31.25</v>
      </c>
      <c r="I189" s="16">
        <f>E189*G189</f>
        <v>1200</v>
      </c>
      <c r="J189" s="16">
        <f>1.25*I189</f>
        <v>1500</v>
      </c>
      <c r="K189" s="30" t="s">
        <v>17</v>
      </c>
    </row>
    <row r="190" spans="1:11" x14ac:dyDescent="0.25">
      <c r="A190" s="10">
        <v>182</v>
      </c>
      <c r="B190" s="19" t="s">
        <v>2</v>
      </c>
      <c r="C190" s="20" t="s">
        <v>3</v>
      </c>
      <c r="D190" s="18" t="s">
        <v>129</v>
      </c>
      <c r="E190" s="27">
        <v>1</v>
      </c>
      <c r="F190" s="27" t="s">
        <v>1</v>
      </c>
      <c r="G190" s="21">
        <v>109.99</v>
      </c>
      <c r="H190" s="15">
        <f>1.25*G190</f>
        <v>137.48749999999998</v>
      </c>
      <c r="I190" s="16">
        <f t="shared" ref="I190:I197" si="173">E190*G190</f>
        <v>109.99</v>
      </c>
      <c r="J190" s="16">
        <f>1.25*I190</f>
        <v>137.48749999999998</v>
      </c>
      <c r="K190" s="27" t="s">
        <v>12</v>
      </c>
    </row>
    <row r="191" spans="1:11" x14ac:dyDescent="0.25">
      <c r="A191" s="17">
        <v>183</v>
      </c>
      <c r="B191" s="19" t="s">
        <v>0</v>
      </c>
      <c r="C191" s="20">
        <v>34653</v>
      </c>
      <c r="D191" s="18" t="s">
        <v>104</v>
      </c>
      <c r="E191" s="27">
        <v>2</v>
      </c>
      <c r="F191" s="27" t="s">
        <v>1</v>
      </c>
      <c r="G191" s="21">
        <v>8.7100000000000009</v>
      </c>
      <c r="H191" s="15">
        <f t="shared" ref="H191:H197" si="174">1.25*G191</f>
        <v>10.887500000000001</v>
      </c>
      <c r="I191" s="16">
        <f t="shared" si="173"/>
        <v>17.420000000000002</v>
      </c>
      <c r="J191" s="16">
        <f t="shared" ref="J191:J197" si="175">1.25*I191</f>
        <v>21.775000000000002</v>
      </c>
      <c r="K191" s="27" t="s">
        <v>12</v>
      </c>
    </row>
    <row r="192" spans="1:11" x14ac:dyDescent="0.25">
      <c r="A192" s="10">
        <v>184</v>
      </c>
      <c r="B192" s="19" t="s">
        <v>0</v>
      </c>
      <c r="C192" s="20">
        <v>34653</v>
      </c>
      <c r="D192" s="18" t="s">
        <v>32</v>
      </c>
      <c r="E192" s="27">
        <v>1</v>
      </c>
      <c r="F192" s="27" t="s">
        <v>1</v>
      </c>
      <c r="G192" s="21">
        <v>8.7100000000000009</v>
      </c>
      <c r="H192" s="15">
        <f t="shared" si="174"/>
        <v>10.887500000000001</v>
      </c>
      <c r="I192" s="16">
        <f t="shared" si="173"/>
        <v>8.7100000000000009</v>
      </c>
      <c r="J192" s="16">
        <f t="shared" si="175"/>
        <v>10.887500000000001</v>
      </c>
      <c r="K192" s="27" t="s">
        <v>12</v>
      </c>
    </row>
    <row r="193" spans="1:11" x14ac:dyDescent="0.25">
      <c r="A193" s="17">
        <v>185</v>
      </c>
      <c r="B193" s="19" t="s">
        <v>0</v>
      </c>
      <c r="C193" s="20">
        <v>34653</v>
      </c>
      <c r="D193" s="18" t="s">
        <v>51</v>
      </c>
      <c r="E193" s="27">
        <v>1</v>
      </c>
      <c r="F193" s="27" t="s">
        <v>1</v>
      </c>
      <c r="G193" s="21">
        <v>8.7100000000000009</v>
      </c>
      <c r="H193" s="15">
        <f t="shared" si="174"/>
        <v>10.887500000000001</v>
      </c>
      <c r="I193" s="16">
        <f t="shared" si="173"/>
        <v>8.7100000000000009</v>
      </c>
      <c r="J193" s="16">
        <f t="shared" si="175"/>
        <v>10.887500000000001</v>
      </c>
      <c r="K193" s="27" t="s">
        <v>12</v>
      </c>
    </row>
    <row r="194" spans="1:11" x14ac:dyDescent="0.25">
      <c r="A194" s="10">
        <v>186</v>
      </c>
      <c r="B194" s="19" t="s">
        <v>0</v>
      </c>
      <c r="C194" s="20">
        <v>39445</v>
      </c>
      <c r="D194" s="18" t="s">
        <v>130</v>
      </c>
      <c r="E194" s="27">
        <v>1</v>
      </c>
      <c r="F194" s="27" t="s">
        <v>1</v>
      </c>
      <c r="G194" s="21">
        <v>134.1</v>
      </c>
      <c r="H194" s="15">
        <f t="shared" si="174"/>
        <v>167.625</v>
      </c>
      <c r="I194" s="16">
        <f t="shared" si="173"/>
        <v>134.1</v>
      </c>
      <c r="J194" s="16">
        <f t="shared" si="175"/>
        <v>167.625</v>
      </c>
      <c r="K194" s="27" t="s">
        <v>12</v>
      </c>
    </row>
    <row r="195" spans="1:11" x14ac:dyDescent="0.25">
      <c r="A195" s="17">
        <v>187</v>
      </c>
      <c r="B195" s="19" t="s">
        <v>2</v>
      </c>
      <c r="C195" s="20" t="s">
        <v>3</v>
      </c>
      <c r="D195" s="18" t="s">
        <v>92</v>
      </c>
      <c r="E195" s="27">
        <v>9</v>
      </c>
      <c r="F195" s="27" t="s">
        <v>1</v>
      </c>
      <c r="G195" s="21">
        <v>79.989999999999995</v>
      </c>
      <c r="H195" s="15">
        <f t="shared" si="174"/>
        <v>99.987499999999997</v>
      </c>
      <c r="I195" s="16">
        <f t="shared" si="173"/>
        <v>719.91</v>
      </c>
      <c r="J195" s="16">
        <f t="shared" si="175"/>
        <v>899.88749999999993</v>
      </c>
      <c r="K195" s="27" t="s">
        <v>12</v>
      </c>
    </row>
    <row r="196" spans="1:11" x14ac:dyDescent="0.25">
      <c r="A196" s="10">
        <v>188</v>
      </c>
      <c r="B196" s="19" t="s">
        <v>2</v>
      </c>
      <c r="C196" s="20" t="s">
        <v>3</v>
      </c>
      <c r="D196" s="18" t="s">
        <v>131</v>
      </c>
      <c r="E196" s="27">
        <v>3</v>
      </c>
      <c r="F196" s="27" t="s">
        <v>1</v>
      </c>
      <c r="G196" s="21">
        <v>69.989999999999995</v>
      </c>
      <c r="H196" s="15">
        <f t="shared" ref="H196" si="176">1.25*G196</f>
        <v>87.487499999999997</v>
      </c>
      <c r="I196" s="16">
        <f t="shared" ref="I196" si="177">E196*G196</f>
        <v>209.96999999999997</v>
      </c>
      <c r="J196" s="16">
        <f t="shared" ref="J196" si="178">1.25*I196</f>
        <v>262.46249999999998</v>
      </c>
      <c r="K196" s="27" t="s">
        <v>12</v>
      </c>
    </row>
    <row r="197" spans="1:11" x14ac:dyDescent="0.25">
      <c r="A197" s="17">
        <v>189</v>
      </c>
      <c r="B197" s="19" t="s">
        <v>2</v>
      </c>
      <c r="C197" s="20" t="s">
        <v>3</v>
      </c>
      <c r="D197" s="18" t="s">
        <v>54</v>
      </c>
      <c r="E197" s="27">
        <v>8</v>
      </c>
      <c r="F197" s="27" t="s">
        <v>1</v>
      </c>
      <c r="G197" s="21">
        <v>20.99</v>
      </c>
      <c r="H197" s="15">
        <f t="shared" si="174"/>
        <v>26.237499999999997</v>
      </c>
      <c r="I197" s="16">
        <f t="shared" si="173"/>
        <v>167.92</v>
      </c>
      <c r="J197" s="16">
        <f t="shared" si="175"/>
        <v>209.89999999999998</v>
      </c>
      <c r="K197" s="27" t="s">
        <v>12</v>
      </c>
    </row>
    <row r="198" spans="1:11" x14ac:dyDescent="0.25">
      <c r="A198" s="10">
        <v>190</v>
      </c>
      <c r="B198" s="19" t="s">
        <v>0</v>
      </c>
      <c r="C198" s="20">
        <v>38773</v>
      </c>
      <c r="D198" s="18" t="s">
        <v>55</v>
      </c>
      <c r="E198" s="27">
        <v>8</v>
      </c>
      <c r="F198" s="27" t="s">
        <v>1</v>
      </c>
      <c r="G198" s="21">
        <v>8.2899999999999991</v>
      </c>
      <c r="H198" s="15">
        <f>1.25*G198</f>
        <v>10.362499999999999</v>
      </c>
      <c r="I198" s="16">
        <f>E198*G198</f>
        <v>66.319999999999993</v>
      </c>
      <c r="J198" s="16">
        <f>1.25*I198</f>
        <v>82.899999999999991</v>
      </c>
      <c r="K198" s="27" t="s">
        <v>12</v>
      </c>
    </row>
    <row r="199" spans="1:11" x14ac:dyDescent="0.25">
      <c r="A199" s="17">
        <v>191</v>
      </c>
      <c r="B199" s="19" t="s">
        <v>0</v>
      </c>
      <c r="C199" s="20">
        <v>39457</v>
      </c>
      <c r="D199" s="18" t="s">
        <v>113</v>
      </c>
      <c r="E199" s="27">
        <v>5</v>
      </c>
      <c r="F199" s="27" t="s">
        <v>1</v>
      </c>
      <c r="G199" s="21">
        <v>102.06</v>
      </c>
      <c r="H199" s="15">
        <f t="shared" ref="H199:H242" si="179">1.25*G199</f>
        <v>127.575</v>
      </c>
      <c r="I199" s="16">
        <f t="shared" ref="I199:I242" si="180">E199*G199</f>
        <v>510.3</v>
      </c>
      <c r="J199" s="16">
        <f t="shared" ref="J199:J242" si="181">1.25*I199</f>
        <v>637.875</v>
      </c>
      <c r="K199" s="27" t="s">
        <v>12</v>
      </c>
    </row>
    <row r="200" spans="1:11" x14ac:dyDescent="0.25">
      <c r="A200" s="10">
        <v>192</v>
      </c>
      <c r="B200" s="19" t="s">
        <v>2</v>
      </c>
      <c r="C200" s="20" t="s">
        <v>3</v>
      </c>
      <c r="D200" s="18" t="s">
        <v>114</v>
      </c>
      <c r="E200" s="27">
        <v>5</v>
      </c>
      <c r="F200" s="27" t="s">
        <v>1</v>
      </c>
      <c r="G200" s="21">
        <v>30.99</v>
      </c>
      <c r="H200" s="15">
        <f t="shared" si="179"/>
        <v>38.737499999999997</v>
      </c>
      <c r="I200" s="16">
        <f t="shared" si="180"/>
        <v>154.94999999999999</v>
      </c>
      <c r="J200" s="16">
        <f t="shared" si="181"/>
        <v>193.6875</v>
      </c>
      <c r="K200" s="27" t="s">
        <v>12</v>
      </c>
    </row>
    <row r="201" spans="1:11" x14ac:dyDescent="0.25">
      <c r="A201" s="17">
        <v>193</v>
      </c>
      <c r="B201" s="19" t="s">
        <v>0</v>
      </c>
      <c r="C201" s="20">
        <v>2510</v>
      </c>
      <c r="D201" s="18" t="s">
        <v>115</v>
      </c>
      <c r="E201" s="27">
        <v>3</v>
      </c>
      <c r="F201" s="27" t="s">
        <v>1</v>
      </c>
      <c r="G201" s="21">
        <v>44.8</v>
      </c>
      <c r="H201" s="15">
        <f t="shared" si="179"/>
        <v>56</v>
      </c>
      <c r="I201" s="16">
        <f t="shared" si="180"/>
        <v>134.39999999999998</v>
      </c>
      <c r="J201" s="16">
        <f t="shared" si="181"/>
        <v>167.99999999999997</v>
      </c>
      <c r="K201" s="27" t="s">
        <v>12</v>
      </c>
    </row>
    <row r="202" spans="1:11" x14ac:dyDescent="0.25">
      <c r="A202" s="10">
        <v>194</v>
      </c>
      <c r="B202" s="19" t="s">
        <v>0</v>
      </c>
      <c r="C202" s="20">
        <v>39380</v>
      </c>
      <c r="D202" s="18" t="s">
        <v>116</v>
      </c>
      <c r="E202" s="27">
        <v>3</v>
      </c>
      <c r="F202" s="27" t="s">
        <v>1</v>
      </c>
      <c r="G202" s="21">
        <v>25.63</v>
      </c>
      <c r="H202" s="15">
        <f t="shared" si="179"/>
        <v>32.037500000000001</v>
      </c>
      <c r="I202" s="16">
        <f t="shared" si="180"/>
        <v>76.89</v>
      </c>
      <c r="J202" s="16">
        <f t="shared" si="181"/>
        <v>96.112499999999997</v>
      </c>
      <c r="K202" s="27" t="s">
        <v>12</v>
      </c>
    </row>
    <row r="203" spans="1:11" x14ac:dyDescent="0.25">
      <c r="A203" s="17">
        <v>195</v>
      </c>
      <c r="B203" s="19" t="s">
        <v>0</v>
      </c>
      <c r="C203" s="20">
        <v>38101</v>
      </c>
      <c r="D203" s="18" t="s">
        <v>57</v>
      </c>
      <c r="E203" s="27">
        <v>4</v>
      </c>
      <c r="F203" s="27" t="s">
        <v>1</v>
      </c>
      <c r="G203" s="21">
        <v>8.3800000000000008</v>
      </c>
      <c r="H203" s="15">
        <f t="shared" si="179"/>
        <v>10.475000000000001</v>
      </c>
      <c r="I203" s="16">
        <f t="shared" si="180"/>
        <v>33.520000000000003</v>
      </c>
      <c r="J203" s="16">
        <f t="shared" si="181"/>
        <v>41.900000000000006</v>
      </c>
      <c r="K203" s="27" t="s">
        <v>12</v>
      </c>
    </row>
    <row r="204" spans="1:11" x14ac:dyDescent="0.25">
      <c r="A204" s="10">
        <v>196</v>
      </c>
      <c r="B204" s="19" t="s">
        <v>2</v>
      </c>
      <c r="C204" s="20" t="s">
        <v>3</v>
      </c>
      <c r="D204" s="18" t="s">
        <v>106</v>
      </c>
      <c r="E204" s="27">
        <v>4</v>
      </c>
      <c r="F204" s="27" t="s">
        <v>1</v>
      </c>
      <c r="G204" s="21">
        <v>11.9</v>
      </c>
      <c r="H204" s="15">
        <f t="shared" si="179"/>
        <v>14.875</v>
      </c>
      <c r="I204" s="16">
        <f t="shared" si="180"/>
        <v>47.6</v>
      </c>
      <c r="J204" s="16">
        <f t="shared" si="181"/>
        <v>59.5</v>
      </c>
      <c r="K204" s="27" t="s">
        <v>12</v>
      </c>
    </row>
    <row r="205" spans="1:11" x14ac:dyDescent="0.25">
      <c r="A205" s="17">
        <v>197</v>
      </c>
      <c r="B205" s="19" t="s">
        <v>2</v>
      </c>
      <c r="C205" s="20" t="s">
        <v>3</v>
      </c>
      <c r="D205" s="18" t="s">
        <v>107</v>
      </c>
      <c r="E205" s="27">
        <v>2</v>
      </c>
      <c r="F205" s="27" t="s">
        <v>1</v>
      </c>
      <c r="G205" s="21">
        <v>12.9</v>
      </c>
      <c r="H205" s="15">
        <f t="shared" si="179"/>
        <v>16.125</v>
      </c>
      <c r="I205" s="16">
        <f t="shared" si="180"/>
        <v>25.8</v>
      </c>
      <c r="J205" s="16">
        <f t="shared" si="181"/>
        <v>32.25</v>
      </c>
      <c r="K205" s="27" t="s">
        <v>12</v>
      </c>
    </row>
    <row r="206" spans="1:11" x14ac:dyDescent="0.25">
      <c r="A206" s="10">
        <v>198</v>
      </c>
      <c r="B206" s="19" t="s">
        <v>0</v>
      </c>
      <c r="C206" s="20">
        <v>38092</v>
      </c>
      <c r="D206" s="18" t="s">
        <v>66</v>
      </c>
      <c r="E206" s="27">
        <v>2</v>
      </c>
      <c r="F206" s="27" t="s">
        <v>1</v>
      </c>
      <c r="G206" s="21">
        <v>2.46</v>
      </c>
      <c r="H206" s="15">
        <f t="shared" si="179"/>
        <v>3.0750000000000002</v>
      </c>
      <c r="I206" s="16">
        <f t="shared" si="180"/>
        <v>4.92</v>
      </c>
      <c r="J206" s="16">
        <f t="shared" si="181"/>
        <v>6.15</v>
      </c>
      <c r="K206" s="27" t="s">
        <v>12</v>
      </c>
    </row>
    <row r="207" spans="1:11" x14ac:dyDescent="0.25">
      <c r="A207" s="17">
        <v>199</v>
      </c>
      <c r="B207" s="19" t="s">
        <v>0</v>
      </c>
      <c r="C207" s="20">
        <v>38093</v>
      </c>
      <c r="D207" s="18" t="s">
        <v>69</v>
      </c>
      <c r="E207" s="27">
        <v>4</v>
      </c>
      <c r="F207" s="27" t="s">
        <v>1</v>
      </c>
      <c r="G207" s="21">
        <v>2.5499999999999998</v>
      </c>
      <c r="H207" s="15">
        <f t="shared" si="179"/>
        <v>3.1875</v>
      </c>
      <c r="I207" s="16">
        <f t="shared" si="180"/>
        <v>10.199999999999999</v>
      </c>
      <c r="J207" s="16">
        <f t="shared" si="181"/>
        <v>12.75</v>
      </c>
      <c r="K207" s="27" t="s">
        <v>12</v>
      </c>
    </row>
    <row r="208" spans="1:11" x14ac:dyDescent="0.25">
      <c r="A208" s="10">
        <v>200</v>
      </c>
      <c r="B208" s="19" t="s">
        <v>2</v>
      </c>
      <c r="C208" s="20" t="s">
        <v>3</v>
      </c>
      <c r="D208" s="18" t="s">
        <v>118</v>
      </c>
      <c r="E208" s="27">
        <v>2</v>
      </c>
      <c r="F208" s="27" t="s">
        <v>1</v>
      </c>
      <c r="G208" s="21">
        <v>5.4</v>
      </c>
      <c r="H208" s="15">
        <f t="shared" si="179"/>
        <v>6.75</v>
      </c>
      <c r="I208" s="16">
        <f t="shared" si="180"/>
        <v>10.8</v>
      </c>
      <c r="J208" s="16">
        <f t="shared" si="181"/>
        <v>13.5</v>
      </c>
      <c r="K208" s="27" t="s">
        <v>12</v>
      </c>
    </row>
    <row r="209" spans="1:11" x14ac:dyDescent="0.25">
      <c r="A209" s="17">
        <v>201</v>
      </c>
      <c r="B209" s="19" t="s">
        <v>0</v>
      </c>
      <c r="C209" s="20">
        <v>38091</v>
      </c>
      <c r="D209" s="18" t="s">
        <v>110</v>
      </c>
      <c r="E209" s="27">
        <v>20</v>
      </c>
      <c r="F209" s="27" t="s">
        <v>1</v>
      </c>
      <c r="G209" s="21">
        <v>2.6</v>
      </c>
      <c r="H209" s="15">
        <f t="shared" si="179"/>
        <v>3.25</v>
      </c>
      <c r="I209" s="16">
        <f t="shared" si="180"/>
        <v>52</v>
      </c>
      <c r="J209" s="16">
        <f t="shared" si="181"/>
        <v>65</v>
      </c>
      <c r="K209" s="27" t="s">
        <v>12</v>
      </c>
    </row>
    <row r="210" spans="1:11" x14ac:dyDescent="0.25">
      <c r="A210" s="10">
        <v>202</v>
      </c>
      <c r="B210" s="19" t="s">
        <v>0</v>
      </c>
      <c r="C210" s="20">
        <v>38095</v>
      </c>
      <c r="D210" s="18" t="s">
        <v>73</v>
      </c>
      <c r="E210" s="27">
        <v>5</v>
      </c>
      <c r="F210" s="27" t="s">
        <v>1</v>
      </c>
      <c r="G210" s="21">
        <v>5.5</v>
      </c>
      <c r="H210" s="15">
        <f t="shared" si="179"/>
        <v>6.875</v>
      </c>
      <c r="I210" s="16">
        <f t="shared" si="180"/>
        <v>27.5</v>
      </c>
      <c r="J210" s="16">
        <f t="shared" si="181"/>
        <v>34.375</v>
      </c>
      <c r="K210" s="27" t="s">
        <v>12</v>
      </c>
    </row>
    <row r="211" spans="1:11" x14ac:dyDescent="0.25">
      <c r="A211" s="17">
        <v>203</v>
      </c>
      <c r="B211" s="19" t="s">
        <v>0</v>
      </c>
      <c r="C211" s="20">
        <v>38095</v>
      </c>
      <c r="D211" s="18" t="s">
        <v>74</v>
      </c>
      <c r="E211" s="27">
        <v>5</v>
      </c>
      <c r="F211" s="27" t="s">
        <v>1</v>
      </c>
      <c r="G211" s="21">
        <v>5.5</v>
      </c>
      <c r="H211" s="15">
        <f t="shared" si="179"/>
        <v>6.875</v>
      </c>
      <c r="I211" s="16">
        <f t="shared" si="180"/>
        <v>27.5</v>
      </c>
      <c r="J211" s="16">
        <f t="shared" si="181"/>
        <v>34.375</v>
      </c>
      <c r="K211" s="27" t="s">
        <v>12</v>
      </c>
    </row>
    <row r="212" spans="1:11" x14ac:dyDescent="0.25">
      <c r="A212" s="10">
        <v>204</v>
      </c>
      <c r="B212" s="19" t="s">
        <v>2</v>
      </c>
      <c r="C212" s="20" t="s">
        <v>3</v>
      </c>
      <c r="D212" s="18" t="s">
        <v>90</v>
      </c>
      <c r="E212" s="27">
        <v>10</v>
      </c>
      <c r="F212" s="27" t="s">
        <v>1</v>
      </c>
      <c r="G212" s="21">
        <v>8.99</v>
      </c>
      <c r="H212" s="15">
        <f t="shared" si="179"/>
        <v>11.237500000000001</v>
      </c>
      <c r="I212" s="16">
        <f t="shared" si="180"/>
        <v>89.9</v>
      </c>
      <c r="J212" s="16">
        <f t="shared" si="181"/>
        <v>112.375</v>
      </c>
      <c r="K212" s="27" t="s">
        <v>12</v>
      </c>
    </row>
    <row r="213" spans="1:11" x14ac:dyDescent="0.25">
      <c r="A213" s="17">
        <v>205</v>
      </c>
      <c r="B213" s="19" t="s">
        <v>2</v>
      </c>
      <c r="C213" s="20" t="s">
        <v>3</v>
      </c>
      <c r="D213" s="18" t="s">
        <v>60</v>
      </c>
      <c r="E213" s="27">
        <v>60</v>
      </c>
      <c r="F213" s="27" t="s">
        <v>1</v>
      </c>
      <c r="G213" s="21">
        <v>4.99</v>
      </c>
      <c r="H213" s="15">
        <f t="shared" si="179"/>
        <v>6.2375000000000007</v>
      </c>
      <c r="I213" s="16">
        <f t="shared" si="180"/>
        <v>299.40000000000003</v>
      </c>
      <c r="J213" s="16">
        <f t="shared" si="181"/>
        <v>374.25000000000006</v>
      </c>
      <c r="K213" s="27" t="s">
        <v>12</v>
      </c>
    </row>
    <row r="214" spans="1:11" x14ac:dyDescent="0.25">
      <c r="A214" s="10">
        <v>206</v>
      </c>
      <c r="B214" s="19" t="s">
        <v>2</v>
      </c>
      <c r="C214" s="20" t="s">
        <v>3</v>
      </c>
      <c r="D214" s="18" t="s">
        <v>61</v>
      </c>
      <c r="E214" s="27">
        <v>10</v>
      </c>
      <c r="F214" s="27" t="s">
        <v>1</v>
      </c>
      <c r="G214" s="21">
        <v>8.99</v>
      </c>
      <c r="H214" s="15">
        <f t="shared" si="179"/>
        <v>11.237500000000001</v>
      </c>
      <c r="I214" s="16">
        <f t="shared" si="180"/>
        <v>89.9</v>
      </c>
      <c r="J214" s="16">
        <f t="shared" si="181"/>
        <v>112.375</v>
      </c>
      <c r="K214" s="27" t="s">
        <v>12</v>
      </c>
    </row>
    <row r="215" spans="1:11" x14ac:dyDescent="0.25">
      <c r="A215" s="17">
        <v>207</v>
      </c>
      <c r="B215" s="19" t="s">
        <v>2</v>
      </c>
      <c r="C215" s="20" t="s">
        <v>3</v>
      </c>
      <c r="D215" s="18" t="s">
        <v>62</v>
      </c>
      <c r="E215" s="27">
        <v>10</v>
      </c>
      <c r="F215" s="27" t="s">
        <v>1</v>
      </c>
      <c r="G215" s="21">
        <v>10.99</v>
      </c>
      <c r="H215" s="15">
        <f t="shared" si="179"/>
        <v>13.737500000000001</v>
      </c>
      <c r="I215" s="16">
        <f t="shared" si="180"/>
        <v>109.9</v>
      </c>
      <c r="J215" s="16">
        <f t="shared" si="181"/>
        <v>137.375</v>
      </c>
      <c r="K215" s="27" t="s">
        <v>12</v>
      </c>
    </row>
    <row r="216" spans="1:11" x14ac:dyDescent="0.25">
      <c r="A216" s="10">
        <v>208</v>
      </c>
      <c r="B216" s="19" t="s">
        <v>0</v>
      </c>
      <c r="C216" s="20">
        <v>2633</v>
      </c>
      <c r="D216" s="18" t="s">
        <v>122</v>
      </c>
      <c r="E216" s="27">
        <v>5</v>
      </c>
      <c r="F216" s="27" t="s">
        <v>1</v>
      </c>
      <c r="G216" s="21">
        <v>11.59</v>
      </c>
      <c r="H216" s="15">
        <f t="shared" si="179"/>
        <v>14.487500000000001</v>
      </c>
      <c r="I216" s="16">
        <f t="shared" si="180"/>
        <v>57.95</v>
      </c>
      <c r="J216" s="16">
        <f t="shared" si="181"/>
        <v>72.4375</v>
      </c>
      <c r="K216" s="27" t="s">
        <v>12</v>
      </c>
    </row>
    <row r="217" spans="1:11" x14ac:dyDescent="0.25">
      <c r="A217" s="17">
        <v>209</v>
      </c>
      <c r="B217" s="19" t="s">
        <v>0</v>
      </c>
      <c r="C217" s="20">
        <v>1879</v>
      </c>
      <c r="D217" s="18" t="s">
        <v>63</v>
      </c>
      <c r="E217" s="27">
        <v>10</v>
      </c>
      <c r="F217" s="27" t="s">
        <v>1</v>
      </c>
      <c r="G217" s="21">
        <v>3.48</v>
      </c>
      <c r="H217" s="15">
        <f t="shared" si="179"/>
        <v>4.3499999999999996</v>
      </c>
      <c r="I217" s="16">
        <f t="shared" si="180"/>
        <v>34.799999999999997</v>
      </c>
      <c r="J217" s="16">
        <f t="shared" si="181"/>
        <v>43.5</v>
      </c>
      <c r="K217" s="27" t="s">
        <v>12</v>
      </c>
    </row>
    <row r="218" spans="1:11" x14ac:dyDescent="0.25">
      <c r="A218" s="10">
        <v>210</v>
      </c>
      <c r="B218" s="19" t="s">
        <v>0</v>
      </c>
      <c r="C218" s="20">
        <v>1884</v>
      </c>
      <c r="D218" s="18" t="s">
        <v>64</v>
      </c>
      <c r="E218" s="27">
        <v>5</v>
      </c>
      <c r="F218" s="27" t="s">
        <v>1</v>
      </c>
      <c r="G218" s="21">
        <v>5.28</v>
      </c>
      <c r="H218" s="15">
        <f t="shared" si="179"/>
        <v>6.6000000000000005</v>
      </c>
      <c r="I218" s="16">
        <f t="shared" si="180"/>
        <v>26.400000000000002</v>
      </c>
      <c r="J218" s="16">
        <f t="shared" si="181"/>
        <v>33</v>
      </c>
      <c r="K218" s="27" t="s">
        <v>12</v>
      </c>
    </row>
    <row r="219" spans="1:11" x14ac:dyDescent="0.25">
      <c r="A219" s="17">
        <v>211</v>
      </c>
      <c r="B219" s="19" t="s">
        <v>2</v>
      </c>
      <c r="C219" s="20" t="s">
        <v>3</v>
      </c>
      <c r="D219" s="18" t="s">
        <v>123</v>
      </c>
      <c r="E219" s="27">
        <v>20</v>
      </c>
      <c r="F219" s="27" t="s">
        <v>1</v>
      </c>
      <c r="G219" s="21">
        <v>1.99</v>
      </c>
      <c r="H219" s="15">
        <f t="shared" si="179"/>
        <v>2.4874999999999998</v>
      </c>
      <c r="I219" s="16">
        <f t="shared" si="180"/>
        <v>39.799999999999997</v>
      </c>
      <c r="J219" s="16">
        <f t="shared" si="181"/>
        <v>49.75</v>
      </c>
      <c r="K219" s="27" t="s">
        <v>12</v>
      </c>
    </row>
    <row r="220" spans="1:11" x14ac:dyDescent="0.25">
      <c r="A220" s="10">
        <v>212</v>
      </c>
      <c r="B220" s="19" t="s">
        <v>2</v>
      </c>
      <c r="C220" s="20" t="s">
        <v>3</v>
      </c>
      <c r="D220" s="18" t="s">
        <v>65</v>
      </c>
      <c r="E220" s="27">
        <v>100</v>
      </c>
      <c r="F220" s="27" t="s">
        <v>1</v>
      </c>
      <c r="G220" s="21">
        <v>0.9</v>
      </c>
      <c r="H220" s="15">
        <f t="shared" si="179"/>
        <v>1.125</v>
      </c>
      <c r="I220" s="16">
        <f t="shared" si="180"/>
        <v>90</v>
      </c>
      <c r="J220" s="16">
        <f t="shared" si="181"/>
        <v>112.5</v>
      </c>
      <c r="K220" s="27" t="s">
        <v>12</v>
      </c>
    </row>
    <row r="221" spans="1:11" x14ac:dyDescent="0.25">
      <c r="A221" s="17">
        <v>213</v>
      </c>
      <c r="B221" s="19" t="s">
        <v>2</v>
      </c>
      <c r="C221" s="20" t="s">
        <v>3</v>
      </c>
      <c r="D221" s="18" t="s">
        <v>75</v>
      </c>
      <c r="E221" s="27">
        <v>10</v>
      </c>
      <c r="F221" s="27" t="s">
        <v>1</v>
      </c>
      <c r="G221" s="21">
        <v>1.2</v>
      </c>
      <c r="H221" s="15">
        <f t="shared" si="179"/>
        <v>1.5</v>
      </c>
      <c r="I221" s="16">
        <f t="shared" si="180"/>
        <v>12</v>
      </c>
      <c r="J221" s="16">
        <f t="shared" si="181"/>
        <v>15</v>
      </c>
      <c r="K221" s="27" t="s">
        <v>12</v>
      </c>
    </row>
    <row r="222" spans="1:11" x14ac:dyDescent="0.25">
      <c r="A222" s="10">
        <v>214</v>
      </c>
      <c r="B222" s="19" t="s">
        <v>2</v>
      </c>
      <c r="C222" s="20" t="s">
        <v>3</v>
      </c>
      <c r="D222" s="18" t="s">
        <v>76</v>
      </c>
      <c r="E222" s="27">
        <v>10</v>
      </c>
      <c r="F222" s="27" t="s">
        <v>1</v>
      </c>
      <c r="G222" s="21">
        <v>1.4</v>
      </c>
      <c r="H222" s="15">
        <f t="shared" si="179"/>
        <v>1.75</v>
      </c>
      <c r="I222" s="16">
        <f t="shared" si="180"/>
        <v>14</v>
      </c>
      <c r="J222" s="16">
        <f t="shared" si="181"/>
        <v>17.5</v>
      </c>
      <c r="K222" s="27" t="s">
        <v>12</v>
      </c>
    </row>
    <row r="223" spans="1:11" x14ac:dyDescent="0.25">
      <c r="A223" s="17">
        <v>215</v>
      </c>
      <c r="B223" s="19" t="s">
        <v>2</v>
      </c>
      <c r="C223" s="20" t="s">
        <v>3</v>
      </c>
      <c r="D223" s="18" t="s">
        <v>77</v>
      </c>
      <c r="E223" s="27">
        <v>10</v>
      </c>
      <c r="F223" s="27" t="s">
        <v>1</v>
      </c>
      <c r="G223" s="21">
        <v>0.99</v>
      </c>
      <c r="H223" s="15">
        <f t="shared" si="179"/>
        <v>1.2375</v>
      </c>
      <c r="I223" s="16">
        <f t="shared" si="180"/>
        <v>9.9</v>
      </c>
      <c r="J223" s="16">
        <f t="shared" si="181"/>
        <v>12.375</v>
      </c>
      <c r="K223" s="27" t="s">
        <v>12</v>
      </c>
    </row>
    <row r="224" spans="1:11" x14ac:dyDescent="0.25">
      <c r="A224" s="10">
        <v>216</v>
      </c>
      <c r="B224" s="19" t="s">
        <v>2</v>
      </c>
      <c r="C224" s="20" t="s">
        <v>3</v>
      </c>
      <c r="D224" s="18" t="s">
        <v>78</v>
      </c>
      <c r="E224" s="27">
        <v>10</v>
      </c>
      <c r="F224" s="27" t="s">
        <v>1</v>
      </c>
      <c r="G224" s="21">
        <v>1.1000000000000001</v>
      </c>
      <c r="H224" s="15">
        <f t="shared" si="179"/>
        <v>1.375</v>
      </c>
      <c r="I224" s="16">
        <f t="shared" si="180"/>
        <v>11</v>
      </c>
      <c r="J224" s="16">
        <f t="shared" si="181"/>
        <v>13.75</v>
      </c>
      <c r="K224" s="27" t="s">
        <v>12</v>
      </c>
    </row>
    <row r="225" spans="1:11" x14ac:dyDescent="0.25">
      <c r="A225" s="17">
        <v>217</v>
      </c>
      <c r="B225" s="19" t="s">
        <v>0</v>
      </c>
      <c r="C225" s="20">
        <v>21009</v>
      </c>
      <c r="D225" s="18" t="s">
        <v>125</v>
      </c>
      <c r="E225" s="27">
        <v>50</v>
      </c>
      <c r="F225" s="28" t="s">
        <v>4</v>
      </c>
      <c r="G225" s="21">
        <v>32.18</v>
      </c>
      <c r="H225" s="15">
        <f t="shared" si="179"/>
        <v>40.225000000000001</v>
      </c>
      <c r="I225" s="16">
        <f t="shared" si="180"/>
        <v>1609</v>
      </c>
      <c r="J225" s="16">
        <f t="shared" si="181"/>
        <v>2011.25</v>
      </c>
      <c r="K225" s="27" t="s">
        <v>12</v>
      </c>
    </row>
    <row r="226" spans="1:11" x14ac:dyDescent="0.25">
      <c r="A226" s="10">
        <v>218</v>
      </c>
      <c r="B226" s="19" t="s">
        <v>0</v>
      </c>
      <c r="C226" s="20">
        <v>39253</v>
      </c>
      <c r="D226" s="18" t="s">
        <v>80</v>
      </c>
      <c r="E226" s="27">
        <v>140</v>
      </c>
      <c r="F226" s="28" t="s">
        <v>4</v>
      </c>
      <c r="G226" s="21">
        <v>13.72</v>
      </c>
      <c r="H226" s="15">
        <f t="shared" si="179"/>
        <v>17.150000000000002</v>
      </c>
      <c r="I226" s="16">
        <f t="shared" si="180"/>
        <v>1920.8000000000002</v>
      </c>
      <c r="J226" s="16">
        <f t="shared" si="181"/>
        <v>2401</v>
      </c>
      <c r="K226" s="27" t="s">
        <v>12</v>
      </c>
    </row>
    <row r="227" spans="1:11" x14ac:dyDescent="0.25">
      <c r="A227" s="17">
        <v>219</v>
      </c>
      <c r="B227" s="19" t="s">
        <v>0</v>
      </c>
      <c r="C227" s="20">
        <v>39255</v>
      </c>
      <c r="D227" s="18" t="s">
        <v>81</v>
      </c>
      <c r="E227" s="27">
        <v>20</v>
      </c>
      <c r="F227" s="28" t="s">
        <v>4</v>
      </c>
      <c r="G227" s="21">
        <v>19.93</v>
      </c>
      <c r="H227" s="15">
        <f t="shared" si="179"/>
        <v>24.912500000000001</v>
      </c>
      <c r="I227" s="16">
        <f t="shared" si="180"/>
        <v>398.6</v>
      </c>
      <c r="J227" s="16">
        <f t="shared" si="181"/>
        <v>498.25</v>
      </c>
      <c r="K227" s="27" t="s">
        <v>12</v>
      </c>
    </row>
    <row r="228" spans="1:11" x14ac:dyDescent="0.25">
      <c r="A228" s="10">
        <v>220</v>
      </c>
      <c r="B228" s="19" t="s">
        <v>2</v>
      </c>
      <c r="C228" s="20" t="s">
        <v>3</v>
      </c>
      <c r="D228" s="18" t="s">
        <v>82</v>
      </c>
      <c r="E228" s="27">
        <v>15</v>
      </c>
      <c r="F228" s="28" t="s">
        <v>4</v>
      </c>
      <c r="G228" s="21">
        <v>21.99</v>
      </c>
      <c r="H228" s="15">
        <f t="shared" si="179"/>
        <v>27.487499999999997</v>
      </c>
      <c r="I228" s="16">
        <f t="shared" si="180"/>
        <v>329.84999999999997</v>
      </c>
      <c r="J228" s="16">
        <f t="shared" si="181"/>
        <v>412.31249999999994</v>
      </c>
      <c r="K228" s="27" t="s">
        <v>12</v>
      </c>
    </row>
    <row r="229" spans="1:11" x14ac:dyDescent="0.25">
      <c r="A229" s="17">
        <v>221</v>
      </c>
      <c r="B229" s="19" t="s">
        <v>2</v>
      </c>
      <c r="C229" s="20" t="s">
        <v>3</v>
      </c>
      <c r="D229" s="18" t="s">
        <v>126</v>
      </c>
      <c r="E229" s="27">
        <v>48</v>
      </c>
      <c r="F229" s="27" t="s">
        <v>1</v>
      </c>
      <c r="G229" s="21">
        <v>1.23</v>
      </c>
      <c r="H229" s="15">
        <f t="shared" si="179"/>
        <v>1.5375000000000001</v>
      </c>
      <c r="I229" s="16">
        <f t="shared" si="180"/>
        <v>59.04</v>
      </c>
      <c r="J229" s="16">
        <f t="shared" si="181"/>
        <v>73.8</v>
      </c>
      <c r="K229" s="27" t="s">
        <v>12</v>
      </c>
    </row>
    <row r="230" spans="1:11" x14ac:dyDescent="0.25">
      <c r="A230" s="10">
        <v>222</v>
      </c>
      <c r="B230" s="19" t="s">
        <v>2</v>
      </c>
      <c r="C230" s="20" t="s">
        <v>3</v>
      </c>
      <c r="D230" s="18" t="s">
        <v>83</v>
      </c>
      <c r="E230" s="27">
        <v>125</v>
      </c>
      <c r="F230" s="27" t="s">
        <v>1</v>
      </c>
      <c r="G230" s="21">
        <v>0.85</v>
      </c>
      <c r="H230" s="15">
        <f t="shared" si="179"/>
        <v>1.0625</v>
      </c>
      <c r="I230" s="16">
        <f t="shared" si="180"/>
        <v>106.25</v>
      </c>
      <c r="J230" s="16">
        <f t="shared" si="181"/>
        <v>132.8125</v>
      </c>
      <c r="K230" s="27" t="s">
        <v>12</v>
      </c>
    </row>
    <row r="231" spans="1:11" x14ac:dyDescent="0.25">
      <c r="A231" s="17">
        <v>223</v>
      </c>
      <c r="B231" s="19" t="s">
        <v>2</v>
      </c>
      <c r="C231" s="20" t="s">
        <v>3</v>
      </c>
      <c r="D231" s="18" t="s">
        <v>84</v>
      </c>
      <c r="E231" s="27">
        <v>12</v>
      </c>
      <c r="F231" s="27" t="s">
        <v>1</v>
      </c>
      <c r="G231" s="21">
        <v>1.1000000000000001</v>
      </c>
      <c r="H231" s="15">
        <f t="shared" si="179"/>
        <v>1.375</v>
      </c>
      <c r="I231" s="16">
        <f t="shared" si="180"/>
        <v>13.200000000000001</v>
      </c>
      <c r="J231" s="16">
        <f t="shared" si="181"/>
        <v>16.5</v>
      </c>
      <c r="K231" s="27" t="s">
        <v>12</v>
      </c>
    </row>
    <row r="232" spans="1:11" x14ac:dyDescent="0.25">
      <c r="A232" s="10">
        <v>224</v>
      </c>
      <c r="B232" s="19" t="s">
        <v>2</v>
      </c>
      <c r="C232" s="20" t="s">
        <v>3</v>
      </c>
      <c r="D232" s="18" t="s">
        <v>85</v>
      </c>
      <c r="E232" s="27">
        <v>6</v>
      </c>
      <c r="F232" s="27" t="s">
        <v>1</v>
      </c>
      <c r="G232" s="21">
        <v>1.25</v>
      </c>
      <c r="H232" s="15">
        <f t="shared" si="179"/>
        <v>1.5625</v>
      </c>
      <c r="I232" s="16">
        <f t="shared" si="180"/>
        <v>7.5</v>
      </c>
      <c r="J232" s="16">
        <f t="shared" si="181"/>
        <v>9.375</v>
      </c>
      <c r="K232" s="27" t="s">
        <v>12</v>
      </c>
    </row>
    <row r="233" spans="1:11" x14ac:dyDescent="0.25">
      <c r="A233" s="17">
        <v>225</v>
      </c>
      <c r="B233" s="19" t="s">
        <v>0</v>
      </c>
      <c r="C233" s="20">
        <v>2637</v>
      </c>
      <c r="D233" s="18" t="s">
        <v>127</v>
      </c>
      <c r="E233" s="27">
        <v>17</v>
      </c>
      <c r="F233" s="28" t="s">
        <v>4</v>
      </c>
      <c r="G233" s="21">
        <v>4.37</v>
      </c>
      <c r="H233" s="15">
        <f t="shared" si="179"/>
        <v>5.4625000000000004</v>
      </c>
      <c r="I233" s="16">
        <f t="shared" si="180"/>
        <v>74.290000000000006</v>
      </c>
      <c r="J233" s="16">
        <f t="shared" si="181"/>
        <v>92.862500000000011</v>
      </c>
      <c r="K233" s="27" t="s">
        <v>12</v>
      </c>
    </row>
    <row r="234" spans="1:11" x14ac:dyDescent="0.25">
      <c r="A234" s="10">
        <v>226</v>
      </c>
      <c r="B234" s="19" t="s">
        <v>0</v>
      </c>
      <c r="C234" s="20">
        <v>1891</v>
      </c>
      <c r="D234" s="18" t="s">
        <v>86</v>
      </c>
      <c r="E234" s="27">
        <v>45</v>
      </c>
      <c r="F234" s="28" t="s">
        <v>4</v>
      </c>
      <c r="G234" s="21">
        <v>1.51</v>
      </c>
      <c r="H234" s="15">
        <f t="shared" si="179"/>
        <v>1.8875</v>
      </c>
      <c r="I234" s="16">
        <f t="shared" si="180"/>
        <v>67.95</v>
      </c>
      <c r="J234" s="16">
        <f t="shared" si="181"/>
        <v>84.9375</v>
      </c>
      <c r="K234" s="27" t="s">
        <v>12</v>
      </c>
    </row>
    <row r="235" spans="1:11" x14ac:dyDescent="0.25">
      <c r="A235" s="17">
        <v>227</v>
      </c>
      <c r="B235" s="19" t="s">
        <v>0</v>
      </c>
      <c r="C235" s="20">
        <v>1892</v>
      </c>
      <c r="D235" s="18" t="s">
        <v>87</v>
      </c>
      <c r="E235" s="27">
        <v>6</v>
      </c>
      <c r="F235" s="27" t="s">
        <v>1</v>
      </c>
      <c r="G235" s="21">
        <v>2.11</v>
      </c>
      <c r="H235" s="15">
        <f t="shared" si="179"/>
        <v>2.6374999999999997</v>
      </c>
      <c r="I235" s="16">
        <f t="shared" si="180"/>
        <v>12.66</v>
      </c>
      <c r="J235" s="16">
        <f t="shared" si="181"/>
        <v>15.824999999999999</v>
      </c>
      <c r="K235" s="27" t="s">
        <v>12</v>
      </c>
    </row>
    <row r="236" spans="1:11" x14ac:dyDescent="0.25">
      <c r="A236" s="10">
        <v>228</v>
      </c>
      <c r="B236" s="19" t="s">
        <v>0</v>
      </c>
      <c r="C236" s="20">
        <v>1893</v>
      </c>
      <c r="D236" s="18" t="s">
        <v>88</v>
      </c>
      <c r="E236" s="27">
        <v>2</v>
      </c>
      <c r="F236" s="27" t="s">
        <v>1</v>
      </c>
      <c r="G236" s="21">
        <v>4.5</v>
      </c>
      <c r="H236" s="15">
        <f t="shared" si="179"/>
        <v>5.625</v>
      </c>
      <c r="I236" s="16">
        <f t="shared" si="180"/>
        <v>9</v>
      </c>
      <c r="J236" s="16">
        <f t="shared" si="181"/>
        <v>11.25</v>
      </c>
      <c r="K236" s="27" t="s">
        <v>12</v>
      </c>
    </row>
    <row r="237" spans="1:11" x14ac:dyDescent="0.25">
      <c r="A237" s="17">
        <v>229</v>
      </c>
      <c r="B237" s="19" t="s">
        <v>0</v>
      </c>
      <c r="C237" s="20">
        <v>1014</v>
      </c>
      <c r="D237" s="18" t="s">
        <v>93</v>
      </c>
      <c r="E237" s="27">
        <v>200</v>
      </c>
      <c r="F237" s="27" t="s">
        <v>4</v>
      </c>
      <c r="G237" s="21">
        <v>2.41</v>
      </c>
      <c r="H237" s="15">
        <f t="shared" si="179"/>
        <v>3.0125000000000002</v>
      </c>
      <c r="I237" s="22">
        <f t="shared" si="180"/>
        <v>482</v>
      </c>
      <c r="J237" s="16">
        <f t="shared" si="181"/>
        <v>602.5</v>
      </c>
      <c r="K237" s="27" t="s">
        <v>12</v>
      </c>
    </row>
    <row r="238" spans="1:11" x14ac:dyDescent="0.25">
      <c r="A238" s="10">
        <v>230</v>
      </c>
      <c r="B238" s="19" t="s">
        <v>0</v>
      </c>
      <c r="C238" s="20">
        <v>1014</v>
      </c>
      <c r="D238" s="18" t="s">
        <v>94</v>
      </c>
      <c r="E238" s="27">
        <v>100</v>
      </c>
      <c r="F238" s="27" t="s">
        <v>4</v>
      </c>
      <c r="G238" s="21">
        <v>2.41</v>
      </c>
      <c r="H238" s="15">
        <f t="shared" si="179"/>
        <v>3.0125000000000002</v>
      </c>
      <c r="I238" s="22">
        <f t="shared" si="180"/>
        <v>241</v>
      </c>
      <c r="J238" s="16">
        <f t="shared" si="181"/>
        <v>301.25</v>
      </c>
      <c r="K238" s="27" t="s">
        <v>12</v>
      </c>
    </row>
    <row r="239" spans="1:11" x14ac:dyDescent="0.25">
      <c r="A239" s="17">
        <v>231</v>
      </c>
      <c r="B239" s="19" t="s">
        <v>0</v>
      </c>
      <c r="C239" s="20">
        <v>1014</v>
      </c>
      <c r="D239" s="18" t="s">
        <v>95</v>
      </c>
      <c r="E239" s="27">
        <v>100</v>
      </c>
      <c r="F239" s="27" t="s">
        <v>4</v>
      </c>
      <c r="G239" s="21">
        <v>2.41</v>
      </c>
      <c r="H239" s="15">
        <f t="shared" si="179"/>
        <v>3.0125000000000002</v>
      </c>
      <c r="I239" s="22">
        <f t="shared" si="180"/>
        <v>241</v>
      </c>
      <c r="J239" s="16">
        <f t="shared" si="181"/>
        <v>301.25</v>
      </c>
      <c r="K239" s="27" t="s">
        <v>12</v>
      </c>
    </row>
    <row r="240" spans="1:11" x14ac:dyDescent="0.25">
      <c r="A240" s="10">
        <v>232</v>
      </c>
      <c r="B240" s="19" t="s">
        <v>0</v>
      </c>
      <c r="C240" s="20">
        <v>1014</v>
      </c>
      <c r="D240" s="18" t="s">
        <v>96</v>
      </c>
      <c r="E240" s="27">
        <v>220</v>
      </c>
      <c r="F240" s="27" t="s">
        <v>4</v>
      </c>
      <c r="G240" s="21">
        <v>2.41</v>
      </c>
      <c r="H240" s="15">
        <f t="shared" si="179"/>
        <v>3.0125000000000002</v>
      </c>
      <c r="I240" s="22">
        <f t="shared" si="180"/>
        <v>530.20000000000005</v>
      </c>
      <c r="J240" s="16">
        <f t="shared" si="181"/>
        <v>662.75</v>
      </c>
      <c r="K240" s="27" t="s">
        <v>12</v>
      </c>
    </row>
    <row r="241" spans="1:11" x14ac:dyDescent="0.25">
      <c r="A241" s="17">
        <v>233</v>
      </c>
      <c r="B241" s="19" t="s">
        <v>0</v>
      </c>
      <c r="C241" s="20">
        <v>2504</v>
      </c>
      <c r="D241" s="18" t="s">
        <v>124</v>
      </c>
      <c r="E241" s="27">
        <v>5</v>
      </c>
      <c r="F241" s="27" t="s">
        <v>4</v>
      </c>
      <c r="G241" s="21">
        <v>26.31</v>
      </c>
      <c r="H241" s="15">
        <f t="shared" si="179"/>
        <v>32.887499999999996</v>
      </c>
      <c r="I241" s="16">
        <f t="shared" si="180"/>
        <v>131.54999999999998</v>
      </c>
      <c r="J241" s="16">
        <f t="shared" si="181"/>
        <v>164.43749999999997</v>
      </c>
      <c r="K241" s="27" t="s">
        <v>12</v>
      </c>
    </row>
    <row r="242" spans="1:11" x14ac:dyDescent="0.25">
      <c r="A242" s="10">
        <v>234</v>
      </c>
      <c r="B242" s="19" t="s">
        <v>0</v>
      </c>
      <c r="C242" s="20">
        <v>1893</v>
      </c>
      <c r="D242" s="18" t="s">
        <v>25</v>
      </c>
      <c r="E242" s="27">
        <v>3</v>
      </c>
      <c r="F242" s="27" t="s">
        <v>1</v>
      </c>
      <c r="G242" s="21">
        <v>7.4</v>
      </c>
      <c r="H242" s="15">
        <f t="shared" si="179"/>
        <v>9.25</v>
      </c>
      <c r="I242" s="16">
        <f t="shared" si="180"/>
        <v>22.200000000000003</v>
      </c>
      <c r="J242" s="16">
        <f t="shared" si="181"/>
        <v>27.750000000000004</v>
      </c>
      <c r="K242" s="27" t="s">
        <v>12</v>
      </c>
    </row>
    <row r="243" spans="1:11" ht="15.75" x14ac:dyDescent="0.25">
      <c r="A243" s="63" t="s">
        <v>132</v>
      </c>
      <c r="B243" s="64"/>
      <c r="C243" s="64"/>
      <c r="D243" s="64"/>
      <c r="E243" s="64"/>
      <c r="F243" s="64"/>
      <c r="G243" s="64"/>
      <c r="H243" s="64"/>
      <c r="I243" s="64"/>
      <c r="J243" s="64"/>
      <c r="K243" s="65"/>
    </row>
    <row r="244" spans="1:11" x14ac:dyDescent="0.25">
      <c r="A244" s="10">
        <v>235</v>
      </c>
      <c r="B244" s="11" t="s">
        <v>0</v>
      </c>
      <c r="C244" s="12">
        <v>2436</v>
      </c>
      <c r="D244" s="13" t="s">
        <v>49</v>
      </c>
      <c r="E244" s="26">
        <v>80</v>
      </c>
      <c r="F244" s="27" t="s">
        <v>5</v>
      </c>
      <c r="G244" s="14">
        <f>2*17.78</f>
        <v>35.56</v>
      </c>
      <c r="H244" s="15">
        <f>1.25*G244</f>
        <v>44.45</v>
      </c>
      <c r="I244" s="16">
        <f>E244*G244</f>
        <v>2844.8</v>
      </c>
      <c r="J244" s="16">
        <f>1.25*I244</f>
        <v>3556</v>
      </c>
      <c r="K244" s="30" t="s">
        <v>17</v>
      </c>
    </row>
    <row r="245" spans="1:11" x14ac:dyDescent="0.25">
      <c r="A245" s="17">
        <v>236</v>
      </c>
      <c r="B245" s="11" t="s">
        <v>0</v>
      </c>
      <c r="C245" s="12">
        <v>247</v>
      </c>
      <c r="D245" s="13" t="s">
        <v>50</v>
      </c>
      <c r="E245" s="26">
        <v>80</v>
      </c>
      <c r="F245" s="27" t="s">
        <v>5</v>
      </c>
      <c r="G245" s="14">
        <f>2*12.5</f>
        <v>25</v>
      </c>
      <c r="H245" s="15">
        <f>1.25*G245</f>
        <v>31.25</v>
      </c>
      <c r="I245" s="16">
        <f>E245*G245</f>
        <v>2000</v>
      </c>
      <c r="J245" s="16">
        <f>1.25*I245</f>
        <v>2500</v>
      </c>
      <c r="K245" s="30" t="s">
        <v>17</v>
      </c>
    </row>
    <row r="246" spans="1:11" x14ac:dyDescent="0.25">
      <c r="A246" s="10">
        <v>237</v>
      </c>
      <c r="B246" s="11" t="s">
        <v>0</v>
      </c>
      <c r="C246" s="12">
        <v>12038</v>
      </c>
      <c r="D246" s="18" t="s">
        <v>91</v>
      </c>
      <c r="E246" s="27">
        <v>1</v>
      </c>
      <c r="F246" s="27" t="s">
        <v>1</v>
      </c>
      <c r="G246" s="21">
        <v>626.65</v>
      </c>
      <c r="H246" s="15">
        <f>1.25*G246</f>
        <v>783.3125</v>
      </c>
      <c r="I246" s="16">
        <f t="shared" ref="I246" si="182">E246*G246</f>
        <v>626.65</v>
      </c>
      <c r="J246" s="16">
        <f>1.25*I246</f>
        <v>783.3125</v>
      </c>
      <c r="K246" s="27" t="s">
        <v>12</v>
      </c>
    </row>
    <row r="247" spans="1:11" x14ac:dyDescent="0.25">
      <c r="A247" s="17">
        <v>238</v>
      </c>
      <c r="B247" s="19" t="s">
        <v>0</v>
      </c>
      <c r="C247" s="20">
        <v>34653</v>
      </c>
      <c r="D247" s="18" t="s">
        <v>104</v>
      </c>
      <c r="E247" s="27">
        <v>1</v>
      </c>
      <c r="F247" s="27" t="s">
        <v>1</v>
      </c>
      <c r="G247" s="21">
        <v>8.7100000000000009</v>
      </c>
      <c r="H247" s="15">
        <f t="shared" ref="H247:H254" si="183">1.25*G247</f>
        <v>10.887500000000001</v>
      </c>
      <c r="I247" s="16">
        <f t="shared" ref="I247:I254" si="184">E247*G247</f>
        <v>8.7100000000000009</v>
      </c>
      <c r="J247" s="16">
        <f t="shared" ref="J247:J254" si="185">1.25*I247</f>
        <v>10.887500000000001</v>
      </c>
      <c r="K247" s="27" t="s">
        <v>12</v>
      </c>
    </row>
    <row r="248" spans="1:11" x14ac:dyDescent="0.25">
      <c r="A248" s="10">
        <v>239</v>
      </c>
      <c r="B248" s="19" t="s">
        <v>0</v>
      </c>
      <c r="C248" s="20">
        <v>34653</v>
      </c>
      <c r="D248" s="18" t="s">
        <v>32</v>
      </c>
      <c r="E248" s="27">
        <v>6</v>
      </c>
      <c r="F248" s="27" t="s">
        <v>1</v>
      </c>
      <c r="G248" s="21">
        <v>8.7100000000000009</v>
      </c>
      <c r="H248" s="15">
        <f t="shared" si="183"/>
        <v>10.887500000000001</v>
      </c>
      <c r="I248" s="16">
        <f t="shared" si="184"/>
        <v>52.260000000000005</v>
      </c>
      <c r="J248" s="16">
        <f t="shared" si="185"/>
        <v>65.325000000000003</v>
      </c>
      <c r="K248" s="27" t="s">
        <v>12</v>
      </c>
    </row>
    <row r="249" spans="1:11" x14ac:dyDescent="0.25">
      <c r="A249" s="17">
        <v>240</v>
      </c>
      <c r="B249" s="19" t="s">
        <v>0</v>
      </c>
      <c r="C249" s="20">
        <v>34653</v>
      </c>
      <c r="D249" s="18" t="s">
        <v>51</v>
      </c>
      <c r="E249" s="27">
        <v>2</v>
      </c>
      <c r="F249" s="27" t="s">
        <v>1</v>
      </c>
      <c r="G249" s="21">
        <v>8.7100000000000009</v>
      </c>
      <c r="H249" s="15">
        <f t="shared" si="183"/>
        <v>10.887500000000001</v>
      </c>
      <c r="I249" s="16">
        <f t="shared" si="184"/>
        <v>17.420000000000002</v>
      </c>
      <c r="J249" s="16">
        <f t="shared" si="185"/>
        <v>21.775000000000002</v>
      </c>
      <c r="K249" s="27" t="s">
        <v>12</v>
      </c>
    </row>
    <row r="250" spans="1:11" x14ac:dyDescent="0.25">
      <c r="A250" s="10">
        <v>241</v>
      </c>
      <c r="B250" s="19" t="s">
        <v>0</v>
      </c>
      <c r="C250" s="20">
        <v>34653</v>
      </c>
      <c r="D250" s="18" t="s">
        <v>133</v>
      </c>
      <c r="E250" s="27">
        <v>1</v>
      </c>
      <c r="F250" s="27" t="s">
        <v>1</v>
      </c>
      <c r="G250" s="21">
        <v>8.7100000000000009</v>
      </c>
      <c r="H250" s="15">
        <f t="shared" ref="H250" si="186">1.25*G250</f>
        <v>10.887500000000001</v>
      </c>
      <c r="I250" s="16">
        <f t="shared" ref="I250" si="187">E250*G250</f>
        <v>8.7100000000000009</v>
      </c>
      <c r="J250" s="16">
        <f t="shared" ref="J250" si="188">1.25*I250</f>
        <v>10.887500000000001</v>
      </c>
      <c r="K250" s="27" t="s">
        <v>12</v>
      </c>
    </row>
    <row r="251" spans="1:11" x14ac:dyDescent="0.25">
      <c r="A251" s="17">
        <v>242</v>
      </c>
      <c r="B251" s="19" t="s">
        <v>0</v>
      </c>
      <c r="C251" s="20">
        <v>34709</v>
      </c>
      <c r="D251" s="18" t="s">
        <v>45</v>
      </c>
      <c r="E251" s="27">
        <v>1</v>
      </c>
      <c r="F251" s="27" t="s">
        <v>1</v>
      </c>
      <c r="G251" s="21">
        <v>61.16</v>
      </c>
      <c r="H251" s="15">
        <f t="shared" si="183"/>
        <v>76.449999999999989</v>
      </c>
      <c r="I251" s="16">
        <f t="shared" si="184"/>
        <v>61.16</v>
      </c>
      <c r="J251" s="16">
        <f t="shared" si="185"/>
        <v>76.449999999999989</v>
      </c>
      <c r="K251" s="27" t="s">
        <v>12</v>
      </c>
    </row>
    <row r="252" spans="1:11" x14ac:dyDescent="0.25">
      <c r="A252" s="10">
        <v>243</v>
      </c>
      <c r="B252" s="19" t="s">
        <v>0</v>
      </c>
      <c r="C252" s="20">
        <v>39457</v>
      </c>
      <c r="D252" s="18" t="s">
        <v>53</v>
      </c>
      <c r="E252" s="27">
        <v>1</v>
      </c>
      <c r="F252" s="27" t="s">
        <v>1</v>
      </c>
      <c r="G252" s="21">
        <v>166.69</v>
      </c>
      <c r="H252" s="15">
        <f t="shared" si="183"/>
        <v>208.36250000000001</v>
      </c>
      <c r="I252" s="16">
        <f t="shared" si="184"/>
        <v>166.69</v>
      </c>
      <c r="J252" s="16">
        <f t="shared" si="185"/>
        <v>208.36250000000001</v>
      </c>
      <c r="K252" s="27" t="s">
        <v>12</v>
      </c>
    </row>
    <row r="253" spans="1:11" x14ac:dyDescent="0.25">
      <c r="A253" s="17">
        <v>244</v>
      </c>
      <c r="B253" s="19" t="s">
        <v>2</v>
      </c>
      <c r="C253" s="20" t="s">
        <v>3</v>
      </c>
      <c r="D253" s="18" t="s">
        <v>92</v>
      </c>
      <c r="E253" s="27">
        <v>11</v>
      </c>
      <c r="F253" s="27" t="s">
        <v>1</v>
      </c>
      <c r="G253" s="21">
        <v>79.989999999999995</v>
      </c>
      <c r="H253" s="15">
        <f t="shared" si="183"/>
        <v>99.987499999999997</v>
      </c>
      <c r="I253" s="16">
        <f t="shared" si="184"/>
        <v>879.89</v>
      </c>
      <c r="J253" s="16">
        <f t="shared" si="185"/>
        <v>1099.8625</v>
      </c>
      <c r="K253" s="27" t="s">
        <v>12</v>
      </c>
    </row>
    <row r="254" spans="1:11" x14ac:dyDescent="0.25">
      <c r="A254" s="10">
        <v>245</v>
      </c>
      <c r="B254" s="19" t="s">
        <v>2</v>
      </c>
      <c r="C254" s="20" t="s">
        <v>3</v>
      </c>
      <c r="D254" s="18" t="s">
        <v>54</v>
      </c>
      <c r="E254" s="27">
        <v>6</v>
      </c>
      <c r="F254" s="27" t="s">
        <v>1</v>
      </c>
      <c r="G254" s="21">
        <v>20.99</v>
      </c>
      <c r="H254" s="15">
        <f t="shared" si="183"/>
        <v>26.237499999999997</v>
      </c>
      <c r="I254" s="16">
        <f t="shared" si="184"/>
        <v>125.94</v>
      </c>
      <c r="J254" s="16">
        <f t="shared" si="185"/>
        <v>157.42500000000001</v>
      </c>
      <c r="K254" s="27" t="s">
        <v>12</v>
      </c>
    </row>
    <row r="255" spans="1:11" x14ac:dyDescent="0.25">
      <c r="A255" s="17">
        <v>246</v>
      </c>
      <c r="B255" s="19" t="s">
        <v>0</v>
      </c>
      <c r="C255" s="20">
        <v>38773</v>
      </c>
      <c r="D255" s="18" t="s">
        <v>55</v>
      </c>
      <c r="E255" s="27">
        <v>6</v>
      </c>
      <c r="F255" s="27" t="s">
        <v>1</v>
      </c>
      <c r="G255" s="21">
        <v>8.2899999999999991</v>
      </c>
      <c r="H255" s="15">
        <f>1.25*G255</f>
        <v>10.362499999999999</v>
      </c>
      <c r="I255" s="16">
        <f>E255*G255</f>
        <v>49.739999999999995</v>
      </c>
      <c r="J255" s="16">
        <f>1.25*I255</f>
        <v>62.174999999999997</v>
      </c>
      <c r="K255" s="27" t="s">
        <v>12</v>
      </c>
    </row>
    <row r="256" spans="1:11" x14ac:dyDescent="0.25">
      <c r="A256" s="10">
        <v>247</v>
      </c>
      <c r="B256" s="19" t="s">
        <v>0</v>
      </c>
      <c r="C256" s="20">
        <v>39457</v>
      </c>
      <c r="D256" s="18" t="s">
        <v>113</v>
      </c>
      <c r="E256" s="27">
        <v>2</v>
      </c>
      <c r="F256" s="27" t="s">
        <v>1</v>
      </c>
      <c r="G256" s="21">
        <v>102.06</v>
      </c>
      <c r="H256" s="15">
        <f t="shared" ref="H256:H316" si="189">1.25*G256</f>
        <v>127.575</v>
      </c>
      <c r="I256" s="16">
        <f t="shared" ref="I256:I316" si="190">E256*G256</f>
        <v>204.12</v>
      </c>
      <c r="J256" s="16">
        <f t="shared" ref="J256:J316" si="191">1.25*I256</f>
        <v>255.15</v>
      </c>
      <c r="K256" s="27" t="s">
        <v>12</v>
      </c>
    </row>
    <row r="257" spans="1:11" x14ac:dyDescent="0.25">
      <c r="A257" s="17">
        <v>248</v>
      </c>
      <c r="B257" s="19" t="s">
        <v>2</v>
      </c>
      <c r="C257" s="20" t="s">
        <v>3</v>
      </c>
      <c r="D257" s="18" t="s">
        <v>114</v>
      </c>
      <c r="E257" s="27">
        <v>2</v>
      </c>
      <c r="F257" s="27" t="s">
        <v>1</v>
      </c>
      <c r="G257" s="21">
        <v>30.99</v>
      </c>
      <c r="H257" s="15">
        <f t="shared" si="189"/>
        <v>38.737499999999997</v>
      </c>
      <c r="I257" s="16">
        <f t="shared" si="190"/>
        <v>61.98</v>
      </c>
      <c r="J257" s="16">
        <f t="shared" si="191"/>
        <v>77.474999999999994</v>
      </c>
      <c r="K257" s="27" t="s">
        <v>12</v>
      </c>
    </row>
    <row r="258" spans="1:11" x14ac:dyDescent="0.25">
      <c r="A258" s="10">
        <v>249</v>
      </c>
      <c r="B258" s="19" t="s">
        <v>0</v>
      </c>
      <c r="C258" s="20">
        <v>2510</v>
      </c>
      <c r="D258" s="18" t="s">
        <v>115</v>
      </c>
      <c r="E258" s="27">
        <v>1</v>
      </c>
      <c r="F258" s="27" t="s">
        <v>1</v>
      </c>
      <c r="G258" s="21">
        <v>44.8</v>
      </c>
      <c r="H258" s="15">
        <f t="shared" si="189"/>
        <v>56</v>
      </c>
      <c r="I258" s="16">
        <f t="shared" si="190"/>
        <v>44.8</v>
      </c>
      <c r="J258" s="16">
        <f t="shared" si="191"/>
        <v>56</v>
      </c>
      <c r="K258" s="27" t="s">
        <v>12</v>
      </c>
    </row>
    <row r="259" spans="1:11" x14ac:dyDescent="0.25">
      <c r="A259" s="17">
        <v>250</v>
      </c>
      <c r="B259" s="19" t="s">
        <v>0</v>
      </c>
      <c r="C259" s="20">
        <v>39380</v>
      </c>
      <c r="D259" s="18" t="s">
        <v>116</v>
      </c>
      <c r="E259" s="27">
        <v>1</v>
      </c>
      <c r="F259" s="27" t="s">
        <v>1</v>
      </c>
      <c r="G259" s="21">
        <v>25.63</v>
      </c>
      <c r="H259" s="15">
        <f t="shared" si="189"/>
        <v>32.037500000000001</v>
      </c>
      <c r="I259" s="16">
        <f t="shared" si="190"/>
        <v>25.63</v>
      </c>
      <c r="J259" s="16">
        <f t="shared" si="191"/>
        <v>32.037500000000001</v>
      </c>
      <c r="K259" s="27" t="s">
        <v>12</v>
      </c>
    </row>
    <row r="260" spans="1:11" x14ac:dyDescent="0.25">
      <c r="A260" s="10">
        <v>251</v>
      </c>
      <c r="B260" s="19" t="s">
        <v>0</v>
      </c>
      <c r="C260" s="20">
        <v>38102</v>
      </c>
      <c r="D260" s="18" t="s">
        <v>56</v>
      </c>
      <c r="E260" s="27">
        <v>2</v>
      </c>
      <c r="F260" s="27" t="s">
        <v>1</v>
      </c>
      <c r="G260" s="21">
        <v>10.72</v>
      </c>
      <c r="H260" s="15">
        <f t="shared" si="189"/>
        <v>13.4</v>
      </c>
      <c r="I260" s="16">
        <f t="shared" si="190"/>
        <v>21.44</v>
      </c>
      <c r="J260" s="16">
        <f t="shared" si="191"/>
        <v>26.8</v>
      </c>
      <c r="K260" s="27" t="s">
        <v>12</v>
      </c>
    </row>
    <row r="261" spans="1:11" x14ac:dyDescent="0.25">
      <c r="A261" s="17">
        <v>252</v>
      </c>
      <c r="B261" s="19" t="s">
        <v>0</v>
      </c>
      <c r="C261" s="20">
        <v>38101</v>
      </c>
      <c r="D261" s="18" t="s">
        <v>57</v>
      </c>
      <c r="E261" s="27">
        <v>30</v>
      </c>
      <c r="F261" s="27" t="s">
        <v>1</v>
      </c>
      <c r="G261" s="21">
        <v>8.3800000000000008</v>
      </c>
      <c r="H261" s="15">
        <f t="shared" si="189"/>
        <v>10.475000000000001</v>
      </c>
      <c r="I261" s="16">
        <f t="shared" si="190"/>
        <v>251.40000000000003</v>
      </c>
      <c r="J261" s="16">
        <f t="shared" si="191"/>
        <v>314.25000000000006</v>
      </c>
      <c r="K261" s="27" t="s">
        <v>12</v>
      </c>
    </row>
    <row r="262" spans="1:11" x14ac:dyDescent="0.25">
      <c r="A262" s="10">
        <v>253</v>
      </c>
      <c r="B262" s="19" t="s">
        <v>2</v>
      </c>
      <c r="C262" s="20" t="s">
        <v>3</v>
      </c>
      <c r="D262" s="18" t="s">
        <v>58</v>
      </c>
      <c r="E262" s="27">
        <v>2</v>
      </c>
      <c r="F262" s="27" t="s">
        <v>1</v>
      </c>
      <c r="G262" s="21">
        <v>10.55</v>
      </c>
      <c r="H262" s="15">
        <f t="shared" si="189"/>
        <v>13.1875</v>
      </c>
      <c r="I262" s="16">
        <f t="shared" si="190"/>
        <v>21.1</v>
      </c>
      <c r="J262" s="16">
        <f t="shared" si="191"/>
        <v>26.375</v>
      </c>
      <c r="K262" s="27" t="s">
        <v>12</v>
      </c>
    </row>
    <row r="263" spans="1:11" x14ac:dyDescent="0.25">
      <c r="A263" s="17">
        <v>254</v>
      </c>
      <c r="B263" s="19" t="s">
        <v>2</v>
      </c>
      <c r="C263" s="20" t="s">
        <v>3</v>
      </c>
      <c r="D263" s="18" t="s">
        <v>106</v>
      </c>
      <c r="E263" s="27">
        <v>5</v>
      </c>
      <c r="F263" s="27" t="s">
        <v>1</v>
      </c>
      <c r="G263" s="21">
        <v>11.9</v>
      </c>
      <c r="H263" s="15">
        <f t="shared" si="189"/>
        <v>14.875</v>
      </c>
      <c r="I263" s="16">
        <f t="shared" si="190"/>
        <v>59.5</v>
      </c>
      <c r="J263" s="16">
        <f t="shared" si="191"/>
        <v>74.375</v>
      </c>
      <c r="K263" s="27" t="s">
        <v>12</v>
      </c>
    </row>
    <row r="264" spans="1:11" x14ac:dyDescent="0.25">
      <c r="A264" s="10">
        <v>255</v>
      </c>
      <c r="B264" s="19" t="s">
        <v>2</v>
      </c>
      <c r="C264" s="20" t="s">
        <v>3</v>
      </c>
      <c r="D264" s="18" t="s">
        <v>107</v>
      </c>
      <c r="E264" s="27">
        <v>2</v>
      </c>
      <c r="F264" s="27" t="s">
        <v>1</v>
      </c>
      <c r="G264" s="21">
        <v>12.9</v>
      </c>
      <c r="H264" s="15">
        <f t="shared" si="189"/>
        <v>16.125</v>
      </c>
      <c r="I264" s="16">
        <f t="shared" si="190"/>
        <v>25.8</v>
      </c>
      <c r="J264" s="16">
        <f t="shared" si="191"/>
        <v>32.25</v>
      </c>
      <c r="K264" s="27" t="s">
        <v>12</v>
      </c>
    </row>
    <row r="265" spans="1:11" x14ac:dyDescent="0.25">
      <c r="A265" s="17">
        <v>256</v>
      </c>
      <c r="B265" s="19" t="s">
        <v>2</v>
      </c>
      <c r="C265" s="20" t="s">
        <v>3</v>
      </c>
      <c r="D265" s="18" t="s">
        <v>119</v>
      </c>
      <c r="E265" s="27">
        <v>2</v>
      </c>
      <c r="F265" s="27" t="s">
        <v>1</v>
      </c>
      <c r="G265" s="21">
        <v>13.9</v>
      </c>
      <c r="H265" s="15">
        <f t="shared" si="189"/>
        <v>17.375</v>
      </c>
      <c r="I265" s="16">
        <f t="shared" si="190"/>
        <v>27.8</v>
      </c>
      <c r="J265" s="16">
        <f t="shared" si="191"/>
        <v>34.75</v>
      </c>
      <c r="K265" s="27" t="s">
        <v>12</v>
      </c>
    </row>
    <row r="266" spans="1:11" x14ac:dyDescent="0.25">
      <c r="A266" s="10">
        <v>257</v>
      </c>
      <c r="B266" s="19" t="s">
        <v>2</v>
      </c>
      <c r="C266" s="20" t="s">
        <v>3</v>
      </c>
      <c r="D266" s="18" t="s">
        <v>134</v>
      </c>
      <c r="E266" s="27">
        <v>2</v>
      </c>
      <c r="F266" s="27" t="s">
        <v>1</v>
      </c>
      <c r="G266" s="21">
        <v>10.9</v>
      </c>
      <c r="H266" s="15">
        <f t="shared" ref="H266" si="192">1.25*G266</f>
        <v>13.625</v>
      </c>
      <c r="I266" s="16">
        <f t="shared" ref="I266" si="193">E266*G266</f>
        <v>21.8</v>
      </c>
      <c r="J266" s="16">
        <f t="shared" ref="J266" si="194">1.25*I266</f>
        <v>27.25</v>
      </c>
      <c r="K266" s="27" t="s">
        <v>12</v>
      </c>
    </row>
    <row r="267" spans="1:11" x14ac:dyDescent="0.25">
      <c r="A267" s="17">
        <v>258</v>
      </c>
      <c r="B267" s="19" t="s">
        <v>2</v>
      </c>
      <c r="C267" s="20" t="s">
        <v>3</v>
      </c>
      <c r="D267" s="18" t="s">
        <v>108</v>
      </c>
      <c r="E267" s="27">
        <v>1</v>
      </c>
      <c r="F267" s="27" t="s">
        <v>1</v>
      </c>
      <c r="G267" s="21">
        <v>11.9</v>
      </c>
      <c r="H267" s="15">
        <f t="shared" si="189"/>
        <v>14.875</v>
      </c>
      <c r="I267" s="16">
        <f t="shared" si="190"/>
        <v>11.9</v>
      </c>
      <c r="J267" s="16">
        <f t="shared" si="191"/>
        <v>14.875</v>
      </c>
      <c r="K267" s="27" t="s">
        <v>12</v>
      </c>
    </row>
    <row r="268" spans="1:11" x14ac:dyDescent="0.25">
      <c r="A268" s="10">
        <v>259</v>
      </c>
      <c r="B268" s="19" t="s">
        <v>0</v>
      </c>
      <c r="C268" s="20">
        <v>38092</v>
      </c>
      <c r="D268" s="18" t="s">
        <v>66</v>
      </c>
      <c r="E268" s="27">
        <v>8</v>
      </c>
      <c r="F268" s="27" t="s">
        <v>1</v>
      </c>
      <c r="G268" s="21">
        <v>2.46</v>
      </c>
      <c r="H268" s="15">
        <f t="shared" si="189"/>
        <v>3.0750000000000002</v>
      </c>
      <c r="I268" s="16">
        <f t="shared" si="190"/>
        <v>19.68</v>
      </c>
      <c r="J268" s="16">
        <f t="shared" si="191"/>
        <v>24.6</v>
      </c>
      <c r="K268" s="27" t="s">
        <v>12</v>
      </c>
    </row>
    <row r="269" spans="1:11" x14ac:dyDescent="0.25">
      <c r="A269" s="17">
        <v>260</v>
      </c>
      <c r="B269" s="19" t="s">
        <v>2</v>
      </c>
      <c r="C269" s="20" t="s">
        <v>3</v>
      </c>
      <c r="D269" s="18" t="s">
        <v>67</v>
      </c>
      <c r="E269" s="27">
        <v>9</v>
      </c>
      <c r="F269" s="27" t="s">
        <v>1</v>
      </c>
      <c r="G269" s="21">
        <v>3.9</v>
      </c>
      <c r="H269" s="15">
        <f t="shared" si="189"/>
        <v>4.875</v>
      </c>
      <c r="I269" s="16">
        <f t="shared" si="190"/>
        <v>35.1</v>
      </c>
      <c r="J269" s="16">
        <f t="shared" si="191"/>
        <v>43.875</v>
      </c>
      <c r="K269" s="27" t="s">
        <v>12</v>
      </c>
    </row>
    <row r="270" spans="1:11" x14ac:dyDescent="0.25">
      <c r="A270" s="10">
        <v>261</v>
      </c>
      <c r="B270" s="19" t="s">
        <v>0</v>
      </c>
      <c r="C270" s="20">
        <v>38093</v>
      </c>
      <c r="D270" s="18" t="s">
        <v>105</v>
      </c>
      <c r="E270" s="27">
        <v>2</v>
      </c>
      <c r="F270" s="27" t="s">
        <v>1</v>
      </c>
      <c r="G270" s="21">
        <v>2.5499999999999998</v>
      </c>
      <c r="H270" s="15">
        <f t="shared" si="189"/>
        <v>3.1875</v>
      </c>
      <c r="I270" s="16">
        <f t="shared" si="190"/>
        <v>5.0999999999999996</v>
      </c>
      <c r="J270" s="16">
        <f t="shared" si="191"/>
        <v>6.375</v>
      </c>
      <c r="K270" s="27" t="s">
        <v>12</v>
      </c>
    </row>
    <row r="271" spans="1:11" x14ac:dyDescent="0.25">
      <c r="A271" s="17">
        <v>262</v>
      </c>
      <c r="B271" s="19" t="s">
        <v>0</v>
      </c>
      <c r="C271" s="20">
        <v>38093</v>
      </c>
      <c r="D271" s="18" t="s">
        <v>69</v>
      </c>
      <c r="E271" s="27">
        <v>1</v>
      </c>
      <c r="F271" s="27" t="s">
        <v>1</v>
      </c>
      <c r="G271" s="21">
        <v>2.5499999999999998</v>
      </c>
      <c r="H271" s="15">
        <f t="shared" si="189"/>
        <v>3.1875</v>
      </c>
      <c r="I271" s="16">
        <f t="shared" si="190"/>
        <v>2.5499999999999998</v>
      </c>
      <c r="J271" s="16">
        <f t="shared" si="191"/>
        <v>3.1875</v>
      </c>
      <c r="K271" s="27" t="s">
        <v>12</v>
      </c>
    </row>
    <row r="272" spans="1:11" x14ac:dyDescent="0.25">
      <c r="A272" s="10">
        <v>263</v>
      </c>
      <c r="B272" s="19" t="s">
        <v>2</v>
      </c>
      <c r="C272" s="20" t="s">
        <v>3</v>
      </c>
      <c r="D272" s="18" t="s">
        <v>71</v>
      </c>
      <c r="E272" s="27">
        <v>3</v>
      </c>
      <c r="F272" s="27" t="s">
        <v>1</v>
      </c>
      <c r="G272" s="21">
        <v>6.2</v>
      </c>
      <c r="H272" s="15">
        <f t="shared" si="189"/>
        <v>7.75</v>
      </c>
      <c r="I272" s="16">
        <f t="shared" si="190"/>
        <v>18.600000000000001</v>
      </c>
      <c r="J272" s="16">
        <f t="shared" si="191"/>
        <v>23.25</v>
      </c>
      <c r="K272" s="27" t="s">
        <v>12</v>
      </c>
    </row>
    <row r="273" spans="1:11" x14ac:dyDescent="0.25">
      <c r="A273" s="17">
        <v>264</v>
      </c>
      <c r="B273" s="19" t="s">
        <v>2</v>
      </c>
      <c r="C273" s="20" t="s">
        <v>3</v>
      </c>
      <c r="D273" s="18" t="s">
        <v>135</v>
      </c>
      <c r="E273" s="27">
        <v>7</v>
      </c>
      <c r="F273" s="27" t="s">
        <v>1</v>
      </c>
      <c r="G273" s="21">
        <v>4.2</v>
      </c>
      <c r="H273" s="15">
        <f t="shared" si="189"/>
        <v>5.25</v>
      </c>
      <c r="I273" s="16">
        <f t="shared" si="190"/>
        <v>29.400000000000002</v>
      </c>
      <c r="J273" s="16">
        <f t="shared" si="191"/>
        <v>36.75</v>
      </c>
      <c r="K273" s="27" t="s">
        <v>12</v>
      </c>
    </row>
    <row r="274" spans="1:11" x14ac:dyDescent="0.25">
      <c r="A274" s="10">
        <v>265</v>
      </c>
      <c r="B274" s="19" t="s">
        <v>0</v>
      </c>
      <c r="C274" s="20">
        <v>38092</v>
      </c>
      <c r="D274" s="18" t="s">
        <v>136</v>
      </c>
      <c r="E274" s="27">
        <v>2</v>
      </c>
      <c r="F274" s="27" t="s">
        <v>1</v>
      </c>
      <c r="G274" s="21">
        <v>2.46</v>
      </c>
      <c r="H274" s="15">
        <f t="shared" ref="H274" si="195">1.25*G274</f>
        <v>3.0750000000000002</v>
      </c>
      <c r="I274" s="16">
        <f t="shared" ref="I274" si="196">E274*G274</f>
        <v>4.92</v>
      </c>
      <c r="J274" s="16">
        <f t="shared" ref="J274" si="197">1.25*I274</f>
        <v>6.15</v>
      </c>
      <c r="K274" s="27" t="s">
        <v>12</v>
      </c>
    </row>
    <row r="275" spans="1:11" x14ac:dyDescent="0.25">
      <c r="A275" s="17">
        <v>266</v>
      </c>
      <c r="B275" s="19" t="s">
        <v>0</v>
      </c>
      <c r="C275" s="20">
        <v>38091</v>
      </c>
      <c r="D275" s="18" t="s">
        <v>110</v>
      </c>
      <c r="E275" s="27">
        <v>10</v>
      </c>
      <c r="F275" s="27" t="s">
        <v>1</v>
      </c>
      <c r="G275" s="21">
        <v>2.6</v>
      </c>
      <c r="H275" s="15">
        <f t="shared" si="189"/>
        <v>3.25</v>
      </c>
      <c r="I275" s="16">
        <f t="shared" si="190"/>
        <v>26</v>
      </c>
      <c r="J275" s="16">
        <f t="shared" si="191"/>
        <v>32.5</v>
      </c>
      <c r="K275" s="27" t="s">
        <v>12</v>
      </c>
    </row>
    <row r="276" spans="1:11" x14ac:dyDescent="0.25">
      <c r="A276" s="10">
        <v>267</v>
      </c>
      <c r="B276" s="19" t="s">
        <v>0</v>
      </c>
      <c r="C276" s="20">
        <v>38095</v>
      </c>
      <c r="D276" s="18" t="s">
        <v>73</v>
      </c>
      <c r="E276" s="27">
        <v>10</v>
      </c>
      <c r="F276" s="27" t="s">
        <v>1</v>
      </c>
      <c r="G276" s="21">
        <v>5.5</v>
      </c>
      <c r="H276" s="15">
        <f t="shared" si="189"/>
        <v>6.875</v>
      </c>
      <c r="I276" s="16">
        <f t="shared" si="190"/>
        <v>55</v>
      </c>
      <c r="J276" s="16">
        <f t="shared" si="191"/>
        <v>68.75</v>
      </c>
      <c r="K276" s="27" t="s">
        <v>12</v>
      </c>
    </row>
    <row r="277" spans="1:11" x14ac:dyDescent="0.25">
      <c r="A277" s="17">
        <v>268</v>
      </c>
      <c r="B277" s="19" t="s">
        <v>0</v>
      </c>
      <c r="C277" s="20">
        <v>38095</v>
      </c>
      <c r="D277" s="18" t="s">
        <v>74</v>
      </c>
      <c r="E277" s="27">
        <v>10</v>
      </c>
      <c r="F277" s="27" t="s">
        <v>1</v>
      </c>
      <c r="G277" s="21">
        <v>5.5</v>
      </c>
      <c r="H277" s="15">
        <f t="shared" si="189"/>
        <v>6.875</v>
      </c>
      <c r="I277" s="16">
        <f t="shared" si="190"/>
        <v>55</v>
      </c>
      <c r="J277" s="16">
        <f t="shared" si="191"/>
        <v>68.75</v>
      </c>
      <c r="K277" s="27" t="s">
        <v>12</v>
      </c>
    </row>
    <row r="278" spans="1:11" x14ac:dyDescent="0.25">
      <c r="A278" s="10">
        <v>269</v>
      </c>
      <c r="B278" s="19" t="s">
        <v>2</v>
      </c>
      <c r="C278" s="20" t="s">
        <v>3</v>
      </c>
      <c r="D278" s="18" t="s">
        <v>90</v>
      </c>
      <c r="E278" s="27">
        <v>8</v>
      </c>
      <c r="F278" s="27" t="s">
        <v>1</v>
      </c>
      <c r="G278" s="21">
        <v>8.99</v>
      </c>
      <c r="H278" s="15">
        <f t="shared" si="189"/>
        <v>11.237500000000001</v>
      </c>
      <c r="I278" s="16">
        <f t="shared" si="190"/>
        <v>71.92</v>
      </c>
      <c r="J278" s="16">
        <f t="shared" si="191"/>
        <v>89.9</v>
      </c>
      <c r="K278" s="27" t="s">
        <v>12</v>
      </c>
    </row>
    <row r="279" spans="1:11" x14ac:dyDescent="0.25">
      <c r="A279" s="17">
        <v>270</v>
      </c>
      <c r="B279" s="19" t="s">
        <v>2</v>
      </c>
      <c r="C279" s="20" t="s">
        <v>3</v>
      </c>
      <c r="D279" s="18" t="s">
        <v>60</v>
      </c>
      <c r="E279" s="27">
        <v>70</v>
      </c>
      <c r="F279" s="27" t="s">
        <v>1</v>
      </c>
      <c r="G279" s="21">
        <v>4.99</v>
      </c>
      <c r="H279" s="15">
        <f t="shared" si="189"/>
        <v>6.2375000000000007</v>
      </c>
      <c r="I279" s="16">
        <f t="shared" si="190"/>
        <v>349.3</v>
      </c>
      <c r="J279" s="16">
        <f t="shared" si="191"/>
        <v>436.625</v>
      </c>
      <c r="K279" s="27" t="s">
        <v>12</v>
      </c>
    </row>
    <row r="280" spans="1:11" x14ac:dyDescent="0.25">
      <c r="A280" s="10">
        <v>271</v>
      </c>
      <c r="B280" s="19" t="s">
        <v>2</v>
      </c>
      <c r="C280" s="20" t="s">
        <v>3</v>
      </c>
      <c r="D280" s="18" t="s">
        <v>61</v>
      </c>
      <c r="E280" s="27">
        <v>30</v>
      </c>
      <c r="F280" s="27" t="s">
        <v>1</v>
      </c>
      <c r="G280" s="21">
        <v>8.99</v>
      </c>
      <c r="H280" s="15">
        <f t="shared" si="189"/>
        <v>11.237500000000001</v>
      </c>
      <c r="I280" s="16">
        <f t="shared" si="190"/>
        <v>269.7</v>
      </c>
      <c r="J280" s="16">
        <f t="shared" si="191"/>
        <v>337.125</v>
      </c>
      <c r="K280" s="27" t="s">
        <v>12</v>
      </c>
    </row>
    <row r="281" spans="1:11" x14ac:dyDescent="0.25">
      <c r="A281" s="17">
        <v>272</v>
      </c>
      <c r="B281" s="19" t="s">
        <v>2</v>
      </c>
      <c r="C281" s="20" t="s">
        <v>3</v>
      </c>
      <c r="D281" s="18" t="s">
        <v>62</v>
      </c>
      <c r="E281" s="27">
        <v>20</v>
      </c>
      <c r="F281" s="27" t="s">
        <v>1</v>
      </c>
      <c r="G281" s="21">
        <v>10.99</v>
      </c>
      <c r="H281" s="15">
        <f t="shared" si="189"/>
        <v>13.737500000000001</v>
      </c>
      <c r="I281" s="16">
        <f t="shared" si="190"/>
        <v>219.8</v>
      </c>
      <c r="J281" s="16">
        <f t="shared" si="191"/>
        <v>274.75</v>
      </c>
      <c r="K281" s="27" t="s">
        <v>12</v>
      </c>
    </row>
    <row r="282" spans="1:11" x14ac:dyDescent="0.25">
      <c r="A282" s="10">
        <v>273</v>
      </c>
      <c r="B282" s="19" t="s">
        <v>0</v>
      </c>
      <c r="C282" s="20">
        <v>1879</v>
      </c>
      <c r="D282" s="18" t="s">
        <v>63</v>
      </c>
      <c r="E282" s="27">
        <v>20</v>
      </c>
      <c r="F282" s="27" t="s">
        <v>1</v>
      </c>
      <c r="G282" s="21">
        <v>3.48</v>
      </c>
      <c r="H282" s="15">
        <f t="shared" si="189"/>
        <v>4.3499999999999996</v>
      </c>
      <c r="I282" s="16">
        <f t="shared" si="190"/>
        <v>69.599999999999994</v>
      </c>
      <c r="J282" s="16">
        <f t="shared" si="191"/>
        <v>87</v>
      </c>
      <c r="K282" s="27" t="s">
        <v>12</v>
      </c>
    </row>
    <row r="283" spans="1:11" x14ac:dyDescent="0.25">
      <c r="A283" s="17">
        <v>274</v>
      </c>
      <c r="B283" s="19" t="s">
        <v>0</v>
      </c>
      <c r="C283" s="20">
        <v>1884</v>
      </c>
      <c r="D283" s="18" t="s">
        <v>64</v>
      </c>
      <c r="E283" s="27">
        <v>10</v>
      </c>
      <c r="F283" s="27" t="s">
        <v>1</v>
      </c>
      <c r="G283" s="21">
        <v>5.28</v>
      </c>
      <c r="H283" s="15">
        <f t="shared" si="189"/>
        <v>6.6000000000000005</v>
      </c>
      <c r="I283" s="16">
        <f t="shared" si="190"/>
        <v>52.800000000000004</v>
      </c>
      <c r="J283" s="16">
        <f t="shared" si="191"/>
        <v>66</v>
      </c>
      <c r="K283" s="27" t="s">
        <v>12</v>
      </c>
    </row>
    <row r="284" spans="1:11" x14ac:dyDescent="0.25">
      <c r="A284" s="10">
        <v>275</v>
      </c>
      <c r="B284" s="19" t="s">
        <v>0</v>
      </c>
      <c r="C284" s="20">
        <v>1875</v>
      </c>
      <c r="D284" s="18" t="s">
        <v>89</v>
      </c>
      <c r="E284" s="27">
        <v>10</v>
      </c>
      <c r="F284" s="27" t="s">
        <v>1</v>
      </c>
      <c r="G284" s="21">
        <v>7.21</v>
      </c>
      <c r="H284" s="15">
        <f t="shared" ref="H284" si="198">1.25*G284</f>
        <v>9.0124999999999993</v>
      </c>
      <c r="I284" s="16">
        <f t="shared" ref="I284" si="199">E284*G284</f>
        <v>72.099999999999994</v>
      </c>
      <c r="J284" s="16">
        <f t="shared" ref="J284" si="200">1.25*I284</f>
        <v>90.125</v>
      </c>
      <c r="K284" s="27" t="s">
        <v>12</v>
      </c>
    </row>
    <row r="285" spans="1:11" x14ac:dyDescent="0.25">
      <c r="A285" s="17">
        <v>276</v>
      </c>
      <c r="B285" s="19" t="s">
        <v>2</v>
      </c>
      <c r="C285" s="20" t="s">
        <v>3</v>
      </c>
      <c r="D285" s="18" t="s">
        <v>123</v>
      </c>
      <c r="E285" s="27">
        <v>10</v>
      </c>
      <c r="F285" s="27" t="s">
        <v>1</v>
      </c>
      <c r="G285" s="21">
        <v>1.99</v>
      </c>
      <c r="H285" s="15">
        <f t="shared" si="189"/>
        <v>2.4874999999999998</v>
      </c>
      <c r="I285" s="16">
        <f t="shared" si="190"/>
        <v>19.899999999999999</v>
      </c>
      <c r="J285" s="16">
        <f t="shared" si="191"/>
        <v>24.875</v>
      </c>
      <c r="K285" s="27" t="s">
        <v>12</v>
      </c>
    </row>
    <row r="286" spans="1:11" x14ac:dyDescent="0.25">
      <c r="A286" s="10">
        <v>277</v>
      </c>
      <c r="B286" s="19" t="s">
        <v>2</v>
      </c>
      <c r="C286" s="20" t="s">
        <v>3</v>
      </c>
      <c r="D286" s="18" t="s">
        <v>65</v>
      </c>
      <c r="E286" s="27">
        <v>120</v>
      </c>
      <c r="F286" s="27" t="s">
        <v>1</v>
      </c>
      <c r="G286" s="21">
        <v>0.9</v>
      </c>
      <c r="H286" s="15">
        <f t="shared" si="189"/>
        <v>1.125</v>
      </c>
      <c r="I286" s="16">
        <f t="shared" si="190"/>
        <v>108</v>
      </c>
      <c r="J286" s="16">
        <f t="shared" si="191"/>
        <v>135</v>
      </c>
      <c r="K286" s="27" t="s">
        <v>12</v>
      </c>
    </row>
    <row r="287" spans="1:11" x14ac:dyDescent="0.25">
      <c r="A287" s="17">
        <v>278</v>
      </c>
      <c r="B287" s="19" t="s">
        <v>2</v>
      </c>
      <c r="C287" s="20" t="s">
        <v>3</v>
      </c>
      <c r="D287" s="18" t="s">
        <v>75</v>
      </c>
      <c r="E287" s="27">
        <v>40</v>
      </c>
      <c r="F287" s="27" t="s">
        <v>1</v>
      </c>
      <c r="G287" s="21">
        <v>1.2</v>
      </c>
      <c r="H287" s="15">
        <f t="shared" si="189"/>
        <v>1.5</v>
      </c>
      <c r="I287" s="16">
        <f t="shared" si="190"/>
        <v>48</v>
      </c>
      <c r="J287" s="16">
        <f t="shared" si="191"/>
        <v>60</v>
      </c>
      <c r="K287" s="27" t="s">
        <v>12</v>
      </c>
    </row>
    <row r="288" spans="1:11" x14ac:dyDescent="0.25">
      <c r="A288" s="10">
        <v>279</v>
      </c>
      <c r="B288" s="19" t="s">
        <v>2</v>
      </c>
      <c r="C288" s="20" t="s">
        <v>3</v>
      </c>
      <c r="D288" s="18" t="s">
        <v>76</v>
      </c>
      <c r="E288" s="27">
        <v>40</v>
      </c>
      <c r="F288" s="27" t="s">
        <v>1</v>
      </c>
      <c r="G288" s="21">
        <v>1.4</v>
      </c>
      <c r="H288" s="15">
        <f t="shared" si="189"/>
        <v>1.75</v>
      </c>
      <c r="I288" s="16">
        <f t="shared" si="190"/>
        <v>56</v>
      </c>
      <c r="J288" s="16">
        <f t="shared" si="191"/>
        <v>70</v>
      </c>
      <c r="K288" s="27" t="s">
        <v>12</v>
      </c>
    </row>
    <row r="289" spans="1:11" x14ac:dyDescent="0.25">
      <c r="A289" s="17">
        <v>280</v>
      </c>
      <c r="B289" s="19" t="s">
        <v>2</v>
      </c>
      <c r="C289" s="20" t="s">
        <v>3</v>
      </c>
      <c r="D289" s="18" t="s">
        <v>77</v>
      </c>
      <c r="E289" s="27">
        <v>40</v>
      </c>
      <c r="F289" s="27" t="s">
        <v>1</v>
      </c>
      <c r="G289" s="21">
        <v>0.99</v>
      </c>
      <c r="H289" s="15">
        <f t="shared" si="189"/>
        <v>1.2375</v>
      </c>
      <c r="I289" s="16">
        <f t="shared" si="190"/>
        <v>39.6</v>
      </c>
      <c r="J289" s="16">
        <f t="shared" si="191"/>
        <v>49.5</v>
      </c>
      <c r="K289" s="27" t="s">
        <v>12</v>
      </c>
    </row>
    <row r="290" spans="1:11" x14ac:dyDescent="0.25">
      <c r="A290" s="10">
        <v>281</v>
      </c>
      <c r="B290" s="19" t="s">
        <v>2</v>
      </c>
      <c r="C290" s="20" t="s">
        <v>3</v>
      </c>
      <c r="D290" s="18" t="s">
        <v>78</v>
      </c>
      <c r="E290" s="27">
        <v>10</v>
      </c>
      <c r="F290" s="27" t="s">
        <v>1</v>
      </c>
      <c r="G290" s="21">
        <v>1.1000000000000001</v>
      </c>
      <c r="H290" s="15">
        <f t="shared" si="189"/>
        <v>1.375</v>
      </c>
      <c r="I290" s="16">
        <f t="shared" si="190"/>
        <v>11</v>
      </c>
      <c r="J290" s="16">
        <f t="shared" si="191"/>
        <v>13.75</v>
      </c>
      <c r="K290" s="27" t="s">
        <v>12</v>
      </c>
    </row>
    <row r="291" spans="1:11" x14ac:dyDescent="0.25">
      <c r="A291" s="17">
        <v>282</v>
      </c>
      <c r="B291" s="19" t="s">
        <v>2</v>
      </c>
      <c r="C291" s="20" t="s">
        <v>3</v>
      </c>
      <c r="D291" s="18" t="s">
        <v>79</v>
      </c>
      <c r="E291" s="27">
        <v>12</v>
      </c>
      <c r="F291" s="27" t="s">
        <v>1</v>
      </c>
      <c r="G291" s="21">
        <v>1.1000000000000001</v>
      </c>
      <c r="H291" s="15">
        <f t="shared" si="189"/>
        <v>1.375</v>
      </c>
      <c r="I291" s="16">
        <f t="shared" si="190"/>
        <v>13.200000000000001</v>
      </c>
      <c r="J291" s="16">
        <f t="shared" si="191"/>
        <v>16.5</v>
      </c>
      <c r="K291" s="27" t="s">
        <v>12</v>
      </c>
    </row>
    <row r="292" spans="1:11" x14ac:dyDescent="0.25">
      <c r="A292" s="10">
        <v>283</v>
      </c>
      <c r="B292" s="19" t="s">
        <v>0</v>
      </c>
      <c r="C292" s="20">
        <v>21009</v>
      </c>
      <c r="D292" s="18" t="s">
        <v>125</v>
      </c>
      <c r="E292" s="27">
        <v>20</v>
      </c>
      <c r="F292" s="28" t="s">
        <v>4</v>
      </c>
      <c r="G292" s="21">
        <v>32.18</v>
      </c>
      <c r="H292" s="15">
        <f t="shared" si="189"/>
        <v>40.225000000000001</v>
      </c>
      <c r="I292" s="16">
        <f t="shared" si="190"/>
        <v>643.6</v>
      </c>
      <c r="J292" s="16">
        <f t="shared" si="191"/>
        <v>804.5</v>
      </c>
      <c r="K292" s="27" t="s">
        <v>12</v>
      </c>
    </row>
    <row r="293" spans="1:11" x14ac:dyDescent="0.25">
      <c r="A293" s="17">
        <v>284</v>
      </c>
      <c r="B293" s="19" t="s">
        <v>0</v>
      </c>
      <c r="C293" s="20">
        <v>39253</v>
      </c>
      <c r="D293" s="18" t="s">
        <v>80</v>
      </c>
      <c r="E293" s="27">
        <v>150</v>
      </c>
      <c r="F293" s="28" t="s">
        <v>4</v>
      </c>
      <c r="G293" s="21">
        <v>13.72</v>
      </c>
      <c r="H293" s="15">
        <f t="shared" si="189"/>
        <v>17.150000000000002</v>
      </c>
      <c r="I293" s="16">
        <f t="shared" si="190"/>
        <v>2058</v>
      </c>
      <c r="J293" s="16">
        <f t="shared" si="191"/>
        <v>2572.5</v>
      </c>
      <c r="K293" s="27" t="s">
        <v>12</v>
      </c>
    </row>
    <row r="294" spans="1:11" x14ac:dyDescent="0.25">
      <c r="A294" s="10">
        <v>285</v>
      </c>
      <c r="B294" s="19" t="s">
        <v>0</v>
      </c>
      <c r="C294" s="20">
        <v>39255</v>
      </c>
      <c r="D294" s="18" t="s">
        <v>81</v>
      </c>
      <c r="E294" s="27">
        <v>60</v>
      </c>
      <c r="F294" s="28" t="s">
        <v>4</v>
      </c>
      <c r="G294" s="21">
        <v>19.93</v>
      </c>
      <c r="H294" s="15">
        <f t="shared" si="189"/>
        <v>24.912500000000001</v>
      </c>
      <c r="I294" s="16">
        <f t="shared" si="190"/>
        <v>1195.8</v>
      </c>
      <c r="J294" s="16">
        <f t="shared" si="191"/>
        <v>1494.75</v>
      </c>
      <c r="K294" s="27" t="s">
        <v>12</v>
      </c>
    </row>
    <row r="295" spans="1:11" x14ac:dyDescent="0.25">
      <c r="A295" s="17">
        <v>286</v>
      </c>
      <c r="B295" s="19" t="s">
        <v>2</v>
      </c>
      <c r="C295" s="20" t="s">
        <v>3</v>
      </c>
      <c r="D295" s="18" t="s">
        <v>82</v>
      </c>
      <c r="E295" s="27">
        <v>50</v>
      </c>
      <c r="F295" s="28" t="s">
        <v>4</v>
      </c>
      <c r="G295" s="21">
        <v>21.99</v>
      </c>
      <c r="H295" s="15">
        <f t="shared" si="189"/>
        <v>27.487499999999997</v>
      </c>
      <c r="I295" s="16">
        <f t="shared" si="190"/>
        <v>1099.5</v>
      </c>
      <c r="J295" s="16">
        <f t="shared" si="191"/>
        <v>1374.375</v>
      </c>
      <c r="K295" s="27" t="s">
        <v>12</v>
      </c>
    </row>
    <row r="296" spans="1:11" x14ac:dyDescent="0.25">
      <c r="A296" s="17">
        <v>287</v>
      </c>
      <c r="B296" s="19" t="s">
        <v>0</v>
      </c>
      <c r="C296" s="20">
        <v>39178</v>
      </c>
      <c r="D296" s="18" t="s">
        <v>240</v>
      </c>
      <c r="E296" s="27">
        <v>4</v>
      </c>
      <c r="F296" s="27" t="s">
        <v>1</v>
      </c>
      <c r="G296" s="21">
        <v>2.08</v>
      </c>
      <c r="H296" s="15">
        <f t="shared" ref="H296" si="201">1.25*G296</f>
        <v>2.6</v>
      </c>
      <c r="I296" s="16">
        <f t="shared" ref="I296" si="202">E296*G296</f>
        <v>8.32</v>
      </c>
      <c r="J296" s="16">
        <f t="shared" ref="J296" si="203">1.25*I296</f>
        <v>10.4</v>
      </c>
      <c r="K296" s="27" t="s">
        <v>12</v>
      </c>
    </row>
    <row r="297" spans="1:11" x14ac:dyDescent="0.25">
      <c r="A297" s="10">
        <v>288</v>
      </c>
      <c r="B297" s="19" t="s">
        <v>0</v>
      </c>
      <c r="C297" s="20">
        <v>39212</v>
      </c>
      <c r="D297" s="18" t="s">
        <v>239</v>
      </c>
      <c r="E297" s="27">
        <v>4</v>
      </c>
      <c r="F297" s="27" t="s">
        <v>1</v>
      </c>
      <c r="G297" s="21">
        <v>1.83</v>
      </c>
      <c r="H297" s="15">
        <f t="shared" ref="H297" si="204">1.25*G297</f>
        <v>2.2875000000000001</v>
      </c>
      <c r="I297" s="16">
        <f t="shared" ref="I297" si="205">E297*G297</f>
        <v>7.32</v>
      </c>
      <c r="J297" s="16">
        <f t="shared" ref="J297" si="206">1.25*I297</f>
        <v>9.15</v>
      </c>
      <c r="K297" s="27" t="s">
        <v>12</v>
      </c>
    </row>
    <row r="298" spans="1:11" x14ac:dyDescent="0.25">
      <c r="A298" s="17">
        <v>289</v>
      </c>
      <c r="B298" s="19" t="s">
        <v>2</v>
      </c>
      <c r="C298" s="20" t="s">
        <v>3</v>
      </c>
      <c r="D298" s="18" t="s">
        <v>126</v>
      </c>
      <c r="E298" s="27">
        <v>10</v>
      </c>
      <c r="F298" s="27" t="s">
        <v>1</v>
      </c>
      <c r="G298" s="21">
        <v>1.23</v>
      </c>
      <c r="H298" s="15">
        <f t="shared" si="189"/>
        <v>1.5375000000000001</v>
      </c>
      <c r="I298" s="16">
        <f t="shared" si="190"/>
        <v>12.3</v>
      </c>
      <c r="J298" s="16">
        <f t="shared" si="191"/>
        <v>15.375</v>
      </c>
      <c r="K298" s="27" t="s">
        <v>12</v>
      </c>
    </row>
    <row r="299" spans="1:11" x14ac:dyDescent="0.25">
      <c r="A299" s="10">
        <v>290</v>
      </c>
      <c r="B299" s="19" t="s">
        <v>2</v>
      </c>
      <c r="C299" s="20" t="s">
        <v>3</v>
      </c>
      <c r="D299" s="18" t="s">
        <v>83</v>
      </c>
      <c r="E299" s="27">
        <v>140</v>
      </c>
      <c r="F299" s="27" t="s">
        <v>1</v>
      </c>
      <c r="G299" s="21">
        <v>0.85</v>
      </c>
      <c r="H299" s="15">
        <f t="shared" si="189"/>
        <v>1.0625</v>
      </c>
      <c r="I299" s="16">
        <f t="shared" si="190"/>
        <v>119</v>
      </c>
      <c r="J299" s="16">
        <f t="shared" si="191"/>
        <v>148.75</v>
      </c>
      <c r="K299" s="27" t="s">
        <v>12</v>
      </c>
    </row>
    <row r="300" spans="1:11" x14ac:dyDescent="0.25">
      <c r="A300" s="17">
        <v>291</v>
      </c>
      <c r="B300" s="19" t="s">
        <v>2</v>
      </c>
      <c r="C300" s="20" t="s">
        <v>3</v>
      </c>
      <c r="D300" s="18" t="s">
        <v>84</v>
      </c>
      <c r="E300" s="27">
        <v>50</v>
      </c>
      <c r="F300" s="27" t="s">
        <v>1</v>
      </c>
      <c r="G300" s="21">
        <v>1.1000000000000001</v>
      </c>
      <c r="H300" s="15">
        <f t="shared" si="189"/>
        <v>1.375</v>
      </c>
      <c r="I300" s="16">
        <f t="shared" si="190"/>
        <v>55.000000000000007</v>
      </c>
      <c r="J300" s="16">
        <f t="shared" si="191"/>
        <v>68.750000000000014</v>
      </c>
      <c r="K300" s="27" t="s">
        <v>12</v>
      </c>
    </row>
    <row r="301" spans="1:11" x14ac:dyDescent="0.25">
      <c r="A301" s="17">
        <v>292</v>
      </c>
      <c r="B301" s="19" t="s">
        <v>2</v>
      </c>
      <c r="C301" s="20" t="s">
        <v>3</v>
      </c>
      <c r="D301" s="18" t="s">
        <v>85</v>
      </c>
      <c r="E301" s="27">
        <v>30</v>
      </c>
      <c r="F301" s="27" t="s">
        <v>1</v>
      </c>
      <c r="G301" s="21">
        <v>1.25</v>
      </c>
      <c r="H301" s="15">
        <f t="shared" si="189"/>
        <v>1.5625</v>
      </c>
      <c r="I301" s="16">
        <f t="shared" si="190"/>
        <v>37.5</v>
      </c>
      <c r="J301" s="16">
        <f t="shared" si="191"/>
        <v>46.875</v>
      </c>
      <c r="K301" s="27" t="s">
        <v>12</v>
      </c>
    </row>
    <row r="302" spans="1:11" x14ac:dyDescent="0.25">
      <c r="A302" s="10">
        <v>293</v>
      </c>
      <c r="B302" s="19" t="s">
        <v>0</v>
      </c>
      <c r="C302" s="20">
        <v>2637</v>
      </c>
      <c r="D302" s="18" t="s">
        <v>127</v>
      </c>
      <c r="E302" s="27">
        <v>4</v>
      </c>
      <c r="F302" s="28" t="s">
        <v>4</v>
      </c>
      <c r="G302" s="21">
        <v>4.37</v>
      </c>
      <c r="H302" s="15">
        <f t="shared" si="189"/>
        <v>5.4625000000000004</v>
      </c>
      <c r="I302" s="16">
        <f t="shared" si="190"/>
        <v>17.48</v>
      </c>
      <c r="J302" s="16">
        <f t="shared" si="191"/>
        <v>21.85</v>
      </c>
      <c r="K302" s="27" t="s">
        <v>12</v>
      </c>
    </row>
    <row r="303" spans="1:11" x14ac:dyDescent="0.25">
      <c r="A303" s="17">
        <v>294</v>
      </c>
      <c r="B303" s="19" t="s">
        <v>0</v>
      </c>
      <c r="C303" s="20">
        <v>1891</v>
      </c>
      <c r="D303" s="18" t="s">
        <v>86</v>
      </c>
      <c r="E303" s="27">
        <v>50</v>
      </c>
      <c r="F303" s="28" t="s">
        <v>4</v>
      </c>
      <c r="G303" s="21">
        <v>1.51</v>
      </c>
      <c r="H303" s="15">
        <f t="shared" si="189"/>
        <v>1.8875</v>
      </c>
      <c r="I303" s="16">
        <f t="shared" si="190"/>
        <v>75.5</v>
      </c>
      <c r="J303" s="16">
        <f t="shared" si="191"/>
        <v>94.375</v>
      </c>
      <c r="K303" s="27" t="s">
        <v>12</v>
      </c>
    </row>
    <row r="304" spans="1:11" x14ac:dyDescent="0.25">
      <c r="A304" s="10">
        <v>295</v>
      </c>
      <c r="B304" s="19" t="s">
        <v>0</v>
      </c>
      <c r="C304" s="20">
        <v>1892</v>
      </c>
      <c r="D304" s="18" t="s">
        <v>87</v>
      </c>
      <c r="E304" s="27">
        <v>20</v>
      </c>
      <c r="F304" s="27" t="s">
        <v>1</v>
      </c>
      <c r="G304" s="21">
        <v>2.11</v>
      </c>
      <c r="H304" s="15">
        <f t="shared" si="189"/>
        <v>2.6374999999999997</v>
      </c>
      <c r="I304" s="16">
        <f t="shared" si="190"/>
        <v>42.199999999999996</v>
      </c>
      <c r="J304" s="16">
        <f t="shared" si="191"/>
        <v>52.749999999999993</v>
      </c>
      <c r="K304" s="27" t="s">
        <v>12</v>
      </c>
    </row>
    <row r="305" spans="1:11" x14ac:dyDescent="0.25">
      <c r="A305" s="17">
        <v>296</v>
      </c>
      <c r="B305" s="19" t="s">
        <v>0</v>
      </c>
      <c r="C305" s="20">
        <v>1893</v>
      </c>
      <c r="D305" s="18" t="s">
        <v>88</v>
      </c>
      <c r="E305" s="27">
        <v>10</v>
      </c>
      <c r="F305" s="27" t="s">
        <v>1</v>
      </c>
      <c r="G305" s="21">
        <v>4.5</v>
      </c>
      <c r="H305" s="15">
        <f t="shared" si="189"/>
        <v>5.625</v>
      </c>
      <c r="I305" s="16">
        <f t="shared" si="190"/>
        <v>45</v>
      </c>
      <c r="J305" s="16">
        <f t="shared" si="191"/>
        <v>56.25</v>
      </c>
      <c r="K305" s="27" t="s">
        <v>12</v>
      </c>
    </row>
    <row r="306" spans="1:11" x14ac:dyDescent="0.25">
      <c r="A306" s="17">
        <v>297</v>
      </c>
      <c r="B306" s="19" t="s">
        <v>0</v>
      </c>
      <c r="C306" s="20">
        <v>1014</v>
      </c>
      <c r="D306" s="18" t="s">
        <v>93</v>
      </c>
      <c r="E306" s="27">
        <v>320</v>
      </c>
      <c r="F306" s="27" t="s">
        <v>4</v>
      </c>
      <c r="G306" s="21">
        <v>2.41</v>
      </c>
      <c r="H306" s="15">
        <f t="shared" si="189"/>
        <v>3.0125000000000002</v>
      </c>
      <c r="I306" s="22">
        <f t="shared" si="190"/>
        <v>771.2</v>
      </c>
      <c r="J306" s="16">
        <f t="shared" si="191"/>
        <v>964</v>
      </c>
      <c r="K306" s="27" t="s">
        <v>12</v>
      </c>
    </row>
    <row r="307" spans="1:11" x14ac:dyDescent="0.25">
      <c r="A307" s="10">
        <v>298</v>
      </c>
      <c r="B307" s="19" t="s">
        <v>0</v>
      </c>
      <c r="C307" s="20">
        <v>1014</v>
      </c>
      <c r="D307" s="18" t="s">
        <v>94</v>
      </c>
      <c r="E307" s="27">
        <v>280</v>
      </c>
      <c r="F307" s="27" t="s">
        <v>4</v>
      </c>
      <c r="G307" s="21">
        <v>2.41</v>
      </c>
      <c r="H307" s="15">
        <f t="shared" si="189"/>
        <v>3.0125000000000002</v>
      </c>
      <c r="I307" s="22">
        <f t="shared" si="190"/>
        <v>674.80000000000007</v>
      </c>
      <c r="J307" s="16">
        <f t="shared" si="191"/>
        <v>843.50000000000011</v>
      </c>
      <c r="K307" s="27" t="s">
        <v>12</v>
      </c>
    </row>
    <row r="308" spans="1:11" x14ac:dyDescent="0.25">
      <c r="A308" s="17">
        <v>299</v>
      </c>
      <c r="B308" s="19" t="s">
        <v>0</v>
      </c>
      <c r="C308" s="20">
        <v>1014</v>
      </c>
      <c r="D308" s="18" t="s">
        <v>95</v>
      </c>
      <c r="E308" s="27">
        <v>280</v>
      </c>
      <c r="F308" s="27" t="s">
        <v>4</v>
      </c>
      <c r="G308" s="21">
        <v>2.41</v>
      </c>
      <c r="H308" s="15">
        <f t="shared" si="189"/>
        <v>3.0125000000000002</v>
      </c>
      <c r="I308" s="22">
        <f t="shared" si="190"/>
        <v>674.80000000000007</v>
      </c>
      <c r="J308" s="16">
        <f t="shared" si="191"/>
        <v>843.50000000000011</v>
      </c>
      <c r="K308" s="27" t="s">
        <v>12</v>
      </c>
    </row>
    <row r="309" spans="1:11" x14ac:dyDescent="0.25">
      <c r="A309" s="10">
        <v>300</v>
      </c>
      <c r="B309" s="19" t="s">
        <v>0</v>
      </c>
      <c r="C309" s="20">
        <v>1014</v>
      </c>
      <c r="D309" s="18" t="s">
        <v>96</v>
      </c>
      <c r="E309" s="27">
        <v>200</v>
      </c>
      <c r="F309" s="27" t="s">
        <v>4</v>
      </c>
      <c r="G309" s="21">
        <v>2.41</v>
      </c>
      <c r="H309" s="15">
        <f t="shared" si="189"/>
        <v>3.0125000000000002</v>
      </c>
      <c r="I309" s="22">
        <f t="shared" si="190"/>
        <v>482</v>
      </c>
      <c r="J309" s="16">
        <f t="shared" si="191"/>
        <v>602.5</v>
      </c>
      <c r="K309" s="27" t="s">
        <v>12</v>
      </c>
    </row>
    <row r="310" spans="1:11" x14ac:dyDescent="0.25">
      <c r="A310" s="17">
        <v>301</v>
      </c>
      <c r="B310" s="19" t="s">
        <v>0</v>
      </c>
      <c r="C310" s="20">
        <v>981</v>
      </c>
      <c r="D310" s="18" t="s">
        <v>97</v>
      </c>
      <c r="E310" s="27">
        <v>80</v>
      </c>
      <c r="F310" s="27" t="s">
        <v>4</v>
      </c>
      <c r="G310" s="21">
        <v>4.32</v>
      </c>
      <c r="H310" s="15">
        <f t="shared" si="189"/>
        <v>5.4</v>
      </c>
      <c r="I310" s="22">
        <f t="shared" si="190"/>
        <v>345.6</v>
      </c>
      <c r="J310" s="16">
        <f t="shared" si="191"/>
        <v>432</v>
      </c>
      <c r="K310" s="27" t="s">
        <v>12</v>
      </c>
    </row>
    <row r="311" spans="1:11" x14ac:dyDescent="0.25">
      <c r="A311" s="17">
        <v>302</v>
      </c>
      <c r="B311" s="19" t="s">
        <v>0</v>
      </c>
      <c r="C311" s="20">
        <v>981</v>
      </c>
      <c r="D311" s="18" t="s">
        <v>98</v>
      </c>
      <c r="E311" s="27">
        <v>80</v>
      </c>
      <c r="F311" s="27" t="s">
        <v>4</v>
      </c>
      <c r="G311" s="21">
        <v>4.32</v>
      </c>
      <c r="H311" s="15">
        <f t="shared" si="189"/>
        <v>5.4</v>
      </c>
      <c r="I311" s="22">
        <f t="shared" si="190"/>
        <v>345.6</v>
      </c>
      <c r="J311" s="16">
        <f t="shared" si="191"/>
        <v>432</v>
      </c>
      <c r="K311" s="27" t="s">
        <v>12</v>
      </c>
    </row>
    <row r="312" spans="1:11" x14ac:dyDescent="0.25">
      <c r="A312" s="10">
        <v>303</v>
      </c>
      <c r="B312" s="19" t="s">
        <v>0</v>
      </c>
      <c r="C312" s="20">
        <v>981</v>
      </c>
      <c r="D312" s="18" t="s">
        <v>99</v>
      </c>
      <c r="E312" s="27">
        <v>80</v>
      </c>
      <c r="F312" s="27" t="s">
        <v>4</v>
      </c>
      <c r="G312" s="21">
        <v>4.32</v>
      </c>
      <c r="H312" s="15">
        <f t="shared" si="189"/>
        <v>5.4</v>
      </c>
      <c r="I312" s="22">
        <f t="shared" si="190"/>
        <v>345.6</v>
      </c>
      <c r="J312" s="16">
        <f t="shared" si="191"/>
        <v>432</v>
      </c>
      <c r="K312" s="27" t="s">
        <v>12</v>
      </c>
    </row>
    <row r="313" spans="1:11" x14ac:dyDescent="0.25">
      <c r="A313" s="17">
        <v>304</v>
      </c>
      <c r="B313" s="19" t="s">
        <v>0</v>
      </c>
      <c r="C313" s="20">
        <v>982</v>
      </c>
      <c r="D313" s="18" t="s">
        <v>100</v>
      </c>
      <c r="E313" s="27">
        <v>50</v>
      </c>
      <c r="F313" s="27" t="s">
        <v>4</v>
      </c>
      <c r="G313" s="21">
        <v>6.04</v>
      </c>
      <c r="H313" s="15">
        <f t="shared" si="189"/>
        <v>7.55</v>
      </c>
      <c r="I313" s="22">
        <f t="shared" si="190"/>
        <v>302</v>
      </c>
      <c r="J313" s="16">
        <f t="shared" si="191"/>
        <v>377.5</v>
      </c>
      <c r="K313" s="27" t="s">
        <v>12</v>
      </c>
    </row>
    <row r="314" spans="1:11" x14ac:dyDescent="0.25">
      <c r="A314" s="10">
        <v>305</v>
      </c>
      <c r="B314" s="19" t="s">
        <v>0</v>
      </c>
      <c r="C314" s="20">
        <v>982</v>
      </c>
      <c r="D314" s="18" t="s">
        <v>101</v>
      </c>
      <c r="E314" s="27">
        <v>50</v>
      </c>
      <c r="F314" s="27" t="s">
        <v>4</v>
      </c>
      <c r="G314" s="21">
        <v>6.04</v>
      </c>
      <c r="H314" s="15">
        <f t="shared" si="189"/>
        <v>7.55</v>
      </c>
      <c r="I314" s="22">
        <f t="shared" si="190"/>
        <v>302</v>
      </c>
      <c r="J314" s="16">
        <f t="shared" si="191"/>
        <v>377.5</v>
      </c>
      <c r="K314" s="27" t="s">
        <v>12</v>
      </c>
    </row>
    <row r="315" spans="1:11" x14ac:dyDescent="0.25">
      <c r="A315" s="17">
        <v>306</v>
      </c>
      <c r="B315" s="19" t="s">
        <v>0</v>
      </c>
      <c r="C315" s="20">
        <v>982</v>
      </c>
      <c r="D315" s="18" t="s">
        <v>102</v>
      </c>
      <c r="E315" s="27">
        <v>50</v>
      </c>
      <c r="F315" s="27" t="s">
        <v>4</v>
      </c>
      <c r="G315" s="21">
        <v>6.04</v>
      </c>
      <c r="H315" s="15">
        <f t="shared" si="189"/>
        <v>7.55</v>
      </c>
      <c r="I315" s="22">
        <f t="shared" si="190"/>
        <v>302</v>
      </c>
      <c r="J315" s="16">
        <f t="shared" si="191"/>
        <v>377.5</v>
      </c>
      <c r="K315" s="27" t="s">
        <v>12</v>
      </c>
    </row>
    <row r="316" spans="1:11" x14ac:dyDescent="0.25">
      <c r="A316" s="17">
        <v>307</v>
      </c>
      <c r="B316" s="19" t="s">
        <v>0</v>
      </c>
      <c r="C316" s="20">
        <v>1893</v>
      </c>
      <c r="D316" s="18" t="s">
        <v>25</v>
      </c>
      <c r="E316" s="27">
        <v>10</v>
      </c>
      <c r="F316" s="27" t="s">
        <v>1</v>
      </c>
      <c r="G316" s="21">
        <v>7.4</v>
      </c>
      <c r="H316" s="15">
        <f t="shared" si="189"/>
        <v>9.25</v>
      </c>
      <c r="I316" s="16">
        <f t="shared" si="190"/>
        <v>74</v>
      </c>
      <c r="J316" s="16">
        <f t="shared" si="191"/>
        <v>92.5</v>
      </c>
      <c r="K316" s="27" t="s">
        <v>12</v>
      </c>
    </row>
    <row r="317" spans="1:11" ht="15.75" x14ac:dyDescent="0.25">
      <c r="A317" s="63" t="s">
        <v>137</v>
      </c>
      <c r="B317" s="64"/>
      <c r="C317" s="64"/>
      <c r="D317" s="64"/>
      <c r="E317" s="64"/>
      <c r="F317" s="64"/>
      <c r="G317" s="64"/>
      <c r="H317" s="64"/>
      <c r="I317" s="64"/>
      <c r="J317" s="64"/>
      <c r="K317" s="65"/>
    </row>
    <row r="318" spans="1:11" x14ac:dyDescent="0.25">
      <c r="A318" s="10">
        <v>308</v>
      </c>
      <c r="B318" s="11" t="s">
        <v>0</v>
      </c>
      <c r="C318" s="12">
        <v>2436</v>
      </c>
      <c r="D318" s="13" t="s">
        <v>49</v>
      </c>
      <c r="E318" s="26">
        <v>48</v>
      </c>
      <c r="F318" s="27" t="s">
        <v>5</v>
      </c>
      <c r="G318" s="14">
        <f>2*17.78</f>
        <v>35.56</v>
      </c>
      <c r="H318" s="15">
        <f>1.25*G318</f>
        <v>44.45</v>
      </c>
      <c r="I318" s="16">
        <f>E318*G318</f>
        <v>1706.88</v>
      </c>
      <c r="J318" s="16">
        <f>1.25*I318</f>
        <v>2133.6000000000004</v>
      </c>
      <c r="K318" s="30" t="s">
        <v>17</v>
      </c>
    </row>
    <row r="319" spans="1:11" x14ac:dyDescent="0.25">
      <c r="A319" s="17">
        <v>309</v>
      </c>
      <c r="B319" s="11" t="s">
        <v>0</v>
      </c>
      <c r="C319" s="12">
        <v>247</v>
      </c>
      <c r="D319" s="13" t="s">
        <v>50</v>
      </c>
      <c r="E319" s="26">
        <v>48</v>
      </c>
      <c r="F319" s="27" t="s">
        <v>5</v>
      </c>
      <c r="G319" s="14">
        <f>2*12.5</f>
        <v>25</v>
      </c>
      <c r="H319" s="15">
        <f>1.25*G319</f>
        <v>31.25</v>
      </c>
      <c r="I319" s="16">
        <f>E319*G319</f>
        <v>1200</v>
      </c>
      <c r="J319" s="16">
        <f>1.25*I319</f>
        <v>1500</v>
      </c>
      <c r="K319" s="30" t="s">
        <v>17</v>
      </c>
    </row>
    <row r="320" spans="1:11" x14ac:dyDescent="0.25">
      <c r="A320" s="10">
        <v>310</v>
      </c>
      <c r="B320" s="11" t="s">
        <v>0</v>
      </c>
      <c r="C320" s="12">
        <v>39756</v>
      </c>
      <c r="D320" s="18" t="s">
        <v>138</v>
      </c>
      <c r="E320" s="27">
        <v>1</v>
      </c>
      <c r="F320" s="27" t="s">
        <v>1</v>
      </c>
      <c r="G320" s="21">
        <v>501.51</v>
      </c>
      <c r="H320" s="15">
        <f>1.25*G320</f>
        <v>626.88750000000005</v>
      </c>
      <c r="I320" s="16">
        <f t="shared" ref="I320:I327" si="207">E320*G320</f>
        <v>501.51</v>
      </c>
      <c r="J320" s="16">
        <f>1.25*I320</f>
        <v>626.88750000000005</v>
      </c>
      <c r="K320" s="27" t="s">
        <v>12</v>
      </c>
    </row>
    <row r="321" spans="1:11" x14ac:dyDescent="0.25">
      <c r="A321" s="17">
        <v>311</v>
      </c>
      <c r="B321" s="19" t="s">
        <v>0</v>
      </c>
      <c r="C321" s="20">
        <v>34653</v>
      </c>
      <c r="D321" s="18" t="s">
        <v>104</v>
      </c>
      <c r="E321" s="27">
        <v>3</v>
      </c>
      <c r="F321" s="27" t="s">
        <v>1</v>
      </c>
      <c r="G321" s="21">
        <v>8.7100000000000009</v>
      </c>
      <c r="H321" s="15">
        <f t="shared" ref="H321:H327" si="208">1.25*G321</f>
        <v>10.887500000000001</v>
      </c>
      <c r="I321" s="16">
        <f t="shared" si="207"/>
        <v>26.130000000000003</v>
      </c>
      <c r="J321" s="16">
        <f t="shared" ref="J321:J327" si="209">1.25*I321</f>
        <v>32.662500000000001</v>
      </c>
      <c r="K321" s="27" t="s">
        <v>12</v>
      </c>
    </row>
    <row r="322" spans="1:11" x14ac:dyDescent="0.25">
      <c r="A322" s="10">
        <v>312</v>
      </c>
      <c r="B322" s="19" t="s">
        <v>0</v>
      </c>
      <c r="C322" s="20">
        <v>34653</v>
      </c>
      <c r="D322" s="18" t="s">
        <v>32</v>
      </c>
      <c r="E322" s="27">
        <v>1</v>
      </c>
      <c r="F322" s="27" t="s">
        <v>1</v>
      </c>
      <c r="G322" s="21">
        <v>8.7100000000000009</v>
      </c>
      <c r="H322" s="15">
        <f t="shared" si="208"/>
        <v>10.887500000000001</v>
      </c>
      <c r="I322" s="16">
        <f t="shared" si="207"/>
        <v>8.7100000000000009</v>
      </c>
      <c r="J322" s="16">
        <f t="shared" si="209"/>
        <v>10.887500000000001</v>
      </c>
      <c r="K322" s="27" t="s">
        <v>12</v>
      </c>
    </row>
    <row r="323" spans="1:11" x14ac:dyDescent="0.25">
      <c r="A323" s="17">
        <v>313</v>
      </c>
      <c r="B323" s="19" t="s">
        <v>0</v>
      </c>
      <c r="C323" s="20">
        <v>34686</v>
      </c>
      <c r="D323" s="18" t="s">
        <v>52</v>
      </c>
      <c r="E323" s="27">
        <v>1</v>
      </c>
      <c r="F323" s="27" t="s">
        <v>1</v>
      </c>
      <c r="G323" s="21">
        <v>12.91</v>
      </c>
      <c r="H323" s="15">
        <f t="shared" si="208"/>
        <v>16.137499999999999</v>
      </c>
      <c r="I323" s="16">
        <f t="shared" si="207"/>
        <v>12.91</v>
      </c>
      <c r="J323" s="16">
        <f t="shared" si="209"/>
        <v>16.137499999999999</v>
      </c>
      <c r="K323" s="27" t="s">
        <v>12</v>
      </c>
    </row>
    <row r="324" spans="1:11" x14ac:dyDescent="0.25">
      <c r="A324" s="10">
        <v>314</v>
      </c>
      <c r="B324" s="19" t="s">
        <v>0</v>
      </c>
      <c r="C324" s="20">
        <v>34709</v>
      </c>
      <c r="D324" s="18" t="s">
        <v>139</v>
      </c>
      <c r="E324" s="27">
        <v>1</v>
      </c>
      <c r="F324" s="27" t="s">
        <v>1</v>
      </c>
      <c r="G324" s="21">
        <v>61.16</v>
      </c>
      <c r="H324" s="15">
        <f t="shared" si="208"/>
        <v>76.449999999999989</v>
      </c>
      <c r="I324" s="16">
        <f t="shared" si="207"/>
        <v>61.16</v>
      </c>
      <c r="J324" s="16">
        <f t="shared" si="209"/>
        <v>76.449999999999989</v>
      </c>
      <c r="K324" s="27" t="s">
        <v>12</v>
      </c>
    </row>
    <row r="325" spans="1:11" x14ac:dyDescent="0.25">
      <c r="A325" s="17">
        <v>315</v>
      </c>
      <c r="B325" s="19" t="s">
        <v>0</v>
      </c>
      <c r="C325" s="20">
        <v>39456</v>
      </c>
      <c r="D325" s="18" t="s">
        <v>140</v>
      </c>
      <c r="E325" s="27">
        <v>14</v>
      </c>
      <c r="F325" s="27" t="s">
        <v>1</v>
      </c>
      <c r="G325" s="21">
        <v>152.9</v>
      </c>
      <c r="H325" s="15">
        <f t="shared" si="208"/>
        <v>191.125</v>
      </c>
      <c r="I325" s="16">
        <f t="shared" si="207"/>
        <v>2140.6</v>
      </c>
      <c r="J325" s="16">
        <f t="shared" si="209"/>
        <v>2675.75</v>
      </c>
      <c r="K325" s="27" t="s">
        <v>12</v>
      </c>
    </row>
    <row r="326" spans="1:11" x14ac:dyDescent="0.25">
      <c r="A326" s="10">
        <v>316</v>
      </c>
      <c r="B326" s="19" t="s">
        <v>2</v>
      </c>
      <c r="C326" s="20" t="s">
        <v>3</v>
      </c>
      <c r="D326" s="18" t="s">
        <v>92</v>
      </c>
      <c r="E326" s="27">
        <v>11</v>
      </c>
      <c r="F326" s="27" t="s">
        <v>1</v>
      </c>
      <c r="G326" s="21">
        <v>79.989999999999995</v>
      </c>
      <c r="H326" s="15">
        <f t="shared" si="208"/>
        <v>99.987499999999997</v>
      </c>
      <c r="I326" s="16">
        <f t="shared" si="207"/>
        <v>879.89</v>
      </c>
      <c r="J326" s="16">
        <f t="shared" si="209"/>
        <v>1099.8625</v>
      </c>
      <c r="K326" s="27" t="s">
        <v>12</v>
      </c>
    </row>
    <row r="327" spans="1:11" x14ac:dyDescent="0.25">
      <c r="A327" s="17">
        <v>317</v>
      </c>
      <c r="B327" s="19" t="s">
        <v>2</v>
      </c>
      <c r="C327" s="20" t="s">
        <v>3</v>
      </c>
      <c r="D327" s="18" t="s">
        <v>54</v>
      </c>
      <c r="E327" s="27">
        <v>4</v>
      </c>
      <c r="F327" s="27" t="s">
        <v>1</v>
      </c>
      <c r="G327" s="21">
        <v>20.99</v>
      </c>
      <c r="H327" s="15">
        <f t="shared" si="208"/>
        <v>26.237499999999997</v>
      </c>
      <c r="I327" s="16">
        <f t="shared" si="207"/>
        <v>83.96</v>
      </c>
      <c r="J327" s="16">
        <f t="shared" si="209"/>
        <v>104.94999999999999</v>
      </c>
      <c r="K327" s="27" t="s">
        <v>12</v>
      </c>
    </row>
    <row r="328" spans="1:11" x14ac:dyDescent="0.25">
      <c r="A328" s="10">
        <v>318</v>
      </c>
      <c r="B328" s="19" t="s">
        <v>0</v>
      </c>
      <c r="C328" s="20">
        <v>38773</v>
      </c>
      <c r="D328" s="18" t="s">
        <v>55</v>
      </c>
      <c r="E328" s="27">
        <v>4</v>
      </c>
      <c r="F328" s="27" t="s">
        <v>1</v>
      </c>
      <c r="G328" s="21">
        <v>8.2899999999999991</v>
      </c>
      <c r="H328" s="15">
        <f>1.25*G328</f>
        <v>10.362499999999999</v>
      </c>
      <c r="I328" s="16">
        <f>E328*G328</f>
        <v>33.159999999999997</v>
      </c>
      <c r="J328" s="16">
        <f>1.25*I328</f>
        <v>41.449999999999996</v>
      </c>
      <c r="K328" s="27" t="s">
        <v>12</v>
      </c>
    </row>
    <row r="329" spans="1:11" x14ac:dyDescent="0.25">
      <c r="A329" s="17">
        <v>319</v>
      </c>
      <c r="B329" s="19" t="s">
        <v>2</v>
      </c>
      <c r="C329" s="20" t="s">
        <v>3</v>
      </c>
      <c r="D329" s="18" t="s">
        <v>141</v>
      </c>
      <c r="E329" s="27">
        <v>9</v>
      </c>
      <c r="F329" s="27" t="s">
        <v>1</v>
      </c>
      <c r="G329" s="21">
        <v>189.99</v>
      </c>
      <c r="H329" s="15">
        <f t="shared" ref="H329:H368" si="210">1.25*G329</f>
        <v>237.48750000000001</v>
      </c>
      <c r="I329" s="16">
        <f t="shared" ref="I329:I368" si="211">E329*G329</f>
        <v>1709.91</v>
      </c>
      <c r="J329" s="16">
        <f t="shared" ref="J329:J368" si="212">1.25*I329</f>
        <v>2137.3875000000003</v>
      </c>
      <c r="K329" s="27" t="s">
        <v>12</v>
      </c>
    </row>
    <row r="330" spans="1:11" x14ac:dyDescent="0.25">
      <c r="A330" s="10">
        <v>320</v>
      </c>
      <c r="B330" s="19" t="s">
        <v>2</v>
      </c>
      <c r="C330" s="20" t="s">
        <v>3</v>
      </c>
      <c r="D330" s="18" t="s">
        <v>58</v>
      </c>
      <c r="E330" s="27">
        <v>2</v>
      </c>
      <c r="F330" s="27" t="s">
        <v>1</v>
      </c>
      <c r="G330" s="21">
        <v>10.55</v>
      </c>
      <c r="H330" s="15">
        <f t="shared" si="210"/>
        <v>13.1875</v>
      </c>
      <c r="I330" s="16">
        <f t="shared" si="211"/>
        <v>21.1</v>
      </c>
      <c r="J330" s="16">
        <f t="shared" si="212"/>
        <v>26.375</v>
      </c>
      <c r="K330" s="27" t="s">
        <v>12</v>
      </c>
    </row>
    <row r="331" spans="1:11" x14ac:dyDescent="0.25">
      <c r="A331" s="17">
        <v>321</v>
      </c>
      <c r="B331" s="19" t="s">
        <v>2</v>
      </c>
      <c r="C331" s="20" t="s">
        <v>3</v>
      </c>
      <c r="D331" s="18" t="s">
        <v>107</v>
      </c>
      <c r="E331" s="27">
        <v>4</v>
      </c>
      <c r="F331" s="27" t="s">
        <v>1</v>
      </c>
      <c r="G331" s="21">
        <v>12.9</v>
      </c>
      <c r="H331" s="15">
        <f t="shared" si="210"/>
        <v>16.125</v>
      </c>
      <c r="I331" s="16">
        <f t="shared" si="211"/>
        <v>51.6</v>
      </c>
      <c r="J331" s="16">
        <f t="shared" si="212"/>
        <v>64.5</v>
      </c>
      <c r="K331" s="27" t="s">
        <v>12</v>
      </c>
    </row>
    <row r="332" spans="1:11" x14ac:dyDescent="0.25">
      <c r="A332" s="10">
        <v>322</v>
      </c>
      <c r="B332" s="19" t="s">
        <v>2</v>
      </c>
      <c r="C332" s="20" t="s">
        <v>3</v>
      </c>
      <c r="D332" s="18" t="s">
        <v>67</v>
      </c>
      <c r="E332" s="27">
        <v>2</v>
      </c>
      <c r="F332" s="27" t="s">
        <v>1</v>
      </c>
      <c r="G332" s="21">
        <v>3.9</v>
      </c>
      <c r="H332" s="15">
        <f t="shared" si="210"/>
        <v>4.875</v>
      </c>
      <c r="I332" s="16">
        <f t="shared" si="211"/>
        <v>7.8</v>
      </c>
      <c r="J332" s="16">
        <f t="shared" si="212"/>
        <v>9.75</v>
      </c>
      <c r="K332" s="27" t="s">
        <v>12</v>
      </c>
    </row>
    <row r="333" spans="1:11" x14ac:dyDescent="0.25">
      <c r="A333" s="17">
        <v>323</v>
      </c>
      <c r="B333" s="19" t="s">
        <v>2</v>
      </c>
      <c r="C333" s="20" t="s">
        <v>3</v>
      </c>
      <c r="D333" s="18" t="s">
        <v>118</v>
      </c>
      <c r="E333" s="27">
        <v>2</v>
      </c>
      <c r="F333" s="27" t="s">
        <v>1</v>
      </c>
      <c r="G333" s="21">
        <v>5.4</v>
      </c>
      <c r="H333" s="15">
        <f t="shared" si="210"/>
        <v>6.75</v>
      </c>
      <c r="I333" s="16">
        <f t="shared" si="211"/>
        <v>10.8</v>
      </c>
      <c r="J333" s="16">
        <f t="shared" si="212"/>
        <v>13.5</v>
      </c>
      <c r="K333" s="27" t="s">
        <v>12</v>
      </c>
    </row>
    <row r="334" spans="1:11" x14ac:dyDescent="0.25">
      <c r="A334" s="10">
        <v>324</v>
      </c>
      <c r="B334" s="19" t="s">
        <v>2</v>
      </c>
      <c r="C334" s="20" t="s">
        <v>3</v>
      </c>
      <c r="D334" s="18" t="s">
        <v>71</v>
      </c>
      <c r="E334" s="27">
        <v>2</v>
      </c>
      <c r="F334" s="27" t="s">
        <v>1</v>
      </c>
      <c r="G334" s="21">
        <v>6.2</v>
      </c>
      <c r="H334" s="15">
        <f t="shared" si="210"/>
        <v>7.75</v>
      </c>
      <c r="I334" s="16">
        <f t="shared" si="211"/>
        <v>12.4</v>
      </c>
      <c r="J334" s="16">
        <f t="shared" si="212"/>
        <v>15.5</v>
      </c>
      <c r="K334" s="27" t="s">
        <v>12</v>
      </c>
    </row>
    <row r="335" spans="1:11" x14ac:dyDescent="0.25">
      <c r="A335" s="17">
        <v>325</v>
      </c>
      <c r="B335" s="19" t="s">
        <v>0</v>
      </c>
      <c r="C335" s="20">
        <v>38091</v>
      </c>
      <c r="D335" s="18" t="s">
        <v>110</v>
      </c>
      <c r="E335" s="27">
        <v>15</v>
      </c>
      <c r="F335" s="27" t="s">
        <v>1</v>
      </c>
      <c r="G335" s="21">
        <v>2.6</v>
      </c>
      <c r="H335" s="15">
        <f t="shared" si="210"/>
        <v>3.25</v>
      </c>
      <c r="I335" s="16">
        <f t="shared" si="211"/>
        <v>39</v>
      </c>
      <c r="J335" s="16">
        <f t="shared" si="212"/>
        <v>48.75</v>
      </c>
      <c r="K335" s="27" t="s">
        <v>12</v>
      </c>
    </row>
    <row r="336" spans="1:11" x14ac:dyDescent="0.25">
      <c r="A336" s="10">
        <v>326</v>
      </c>
      <c r="B336" s="19" t="s">
        <v>0</v>
      </c>
      <c r="C336" s="20">
        <v>38095</v>
      </c>
      <c r="D336" s="18" t="s">
        <v>73</v>
      </c>
      <c r="E336" s="27">
        <v>5</v>
      </c>
      <c r="F336" s="27" t="s">
        <v>1</v>
      </c>
      <c r="G336" s="21">
        <v>5.5</v>
      </c>
      <c r="H336" s="15">
        <f t="shared" si="210"/>
        <v>6.875</v>
      </c>
      <c r="I336" s="16">
        <f t="shared" si="211"/>
        <v>27.5</v>
      </c>
      <c r="J336" s="16">
        <f t="shared" si="212"/>
        <v>34.375</v>
      </c>
      <c r="K336" s="27" t="s">
        <v>12</v>
      </c>
    </row>
    <row r="337" spans="1:11" x14ac:dyDescent="0.25">
      <c r="A337" s="17">
        <v>327</v>
      </c>
      <c r="B337" s="19" t="s">
        <v>0</v>
      </c>
      <c r="C337" s="20">
        <v>38095</v>
      </c>
      <c r="D337" s="18" t="s">
        <v>74</v>
      </c>
      <c r="E337" s="27">
        <v>5</v>
      </c>
      <c r="F337" s="27" t="s">
        <v>1</v>
      </c>
      <c r="G337" s="21">
        <v>5.5</v>
      </c>
      <c r="H337" s="15">
        <f t="shared" si="210"/>
        <v>6.875</v>
      </c>
      <c r="I337" s="16">
        <f t="shared" si="211"/>
        <v>27.5</v>
      </c>
      <c r="J337" s="16">
        <f t="shared" si="212"/>
        <v>34.375</v>
      </c>
      <c r="K337" s="27" t="s">
        <v>12</v>
      </c>
    </row>
    <row r="338" spans="1:11" x14ac:dyDescent="0.25">
      <c r="A338" s="10">
        <v>328</v>
      </c>
      <c r="B338" s="19" t="s">
        <v>2</v>
      </c>
      <c r="C338" s="20" t="s">
        <v>3</v>
      </c>
      <c r="D338" s="18" t="s">
        <v>60</v>
      </c>
      <c r="E338" s="27">
        <v>60</v>
      </c>
      <c r="F338" s="27" t="s">
        <v>1</v>
      </c>
      <c r="G338" s="21">
        <v>4.99</v>
      </c>
      <c r="H338" s="15">
        <f t="shared" si="210"/>
        <v>6.2375000000000007</v>
      </c>
      <c r="I338" s="16">
        <f t="shared" si="211"/>
        <v>299.40000000000003</v>
      </c>
      <c r="J338" s="16">
        <f t="shared" si="212"/>
        <v>374.25000000000006</v>
      </c>
      <c r="K338" s="27" t="s">
        <v>12</v>
      </c>
    </row>
    <row r="339" spans="1:11" x14ac:dyDescent="0.25">
      <c r="A339" s="17">
        <v>329</v>
      </c>
      <c r="B339" s="19" t="s">
        <v>2</v>
      </c>
      <c r="C339" s="20" t="s">
        <v>3</v>
      </c>
      <c r="D339" s="18" t="s">
        <v>61</v>
      </c>
      <c r="E339" s="27">
        <v>20</v>
      </c>
      <c r="F339" s="27" t="s">
        <v>1</v>
      </c>
      <c r="G339" s="21">
        <v>8.99</v>
      </c>
      <c r="H339" s="15">
        <f t="shared" si="210"/>
        <v>11.237500000000001</v>
      </c>
      <c r="I339" s="16">
        <f t="shared" si="211"/>
        <v>179.8</v>
      </c>
      <c r="J339" s="16">
        <f t="shared" si="212"/>
        <v>224.75</v>
      </c>
      <c r="K339" s="27" t="s">
        <v>12</v>
      </c>
    </row>
    <row r="340" spans="1:11" x14ac:dyDescent="0.25">
      <c r="A340" s="10">
        <v>330</v>
      </c>
      <c r="B340" s="19" t="s">
        <v>2</v>
      </c>
      <c r="C340" s="20" t="s">
        <v>3</v>
      </c>
      <c r="D340" s="18" t="s">
        <v>62</v>
      </c>
      <c r="E340" s="27">
        <v>5</v>
      </c>
      <c r="F340" s="27" t="s">
        <v>1</v>
      </c>
      <c r="G340" s="21">
        <v>10.99</v>
      </c>
      <c r="H340" s="15">
        <f t="shared" si="210"/>
        <v>13.737500000000001</v>
      </c>
      <c r="I340" s="16">
        <f t="shared" si="211"/>
        <v>54.95</v>
      </c>
      <c r="J340" s="16">
        <f t="shared" si="212"/>
        <v>68.6875</v>
      </c>
      <c r="K340" s="27" t="s">
        <v>12</v>
      </c>
    </row>
    <row r="341" spans="1:11" x14ac:dyDescent="0.25">
      <c r="A341" s="17">
        <v>331</v>
      </c>
      <c r="B341" s="19" t="s">
        <v>0</v>
      </c>
      <c r="C341" s="20">
        <v>1879</v>
      </c>
      <c r="D341" s="18" t="s">
        <v>63</v>
      </c>
      <c r="E341" s="27">
        <v>15</v>
      </c>
      <c r="F341" s="27" t="s">
        <v>1</v>
      </c>
      <c r="G341" s="21">
        <v>3.48</v>
      </c>
      <c r="H341" s="15">
        <f t="shared" si="210"/>
        <v>4.3499999999999996</v>
      </c>
      <c r="I341" s="16">
        <f t="shared" si="211"/>
        <v>52.2</v>
      </c>
      <c r="J341" s="16">
        <f t="shared" si="212"/>
        <v>65.25</v>
      </c>
      <c r="K341" s="27" t="s">
        <v>12</v>
      </c>
    </row>
    <row r="342" spans="1:11" x14ac:dyDescent="0.25">
      <c r="A342" s="10">
        <v>332</v>
      </c>
      <c r="B342" s="19" t="s">
        <v>0</v>
      </c>
      <c r="C342" s="20">
        <v>1884</v>
      </c>
      <c r="D342" s="18" t="s">
        <v>64</v>
      </c>
      <c r="E342" s="27">
        <v>10</v>
      </c>
      <c r="F342" s="27" t="s">
        <v>1</v>
      </c>
      <c r="G342" s="21">
        <v>5.28</v>
      </c>
      <c r="H342" s="15">
        <f t="shared" si="210"/>
        <v>6.6000000000000005</v>
      </c>
      <c r="I342" s="16">
        <f t="shared" si="211"/>
        <v>52.800000000000004</v>
      </c>
      <c r="J342" s="16">
        <f t="shared" si="212"/>
        <v>66</v>
      </c>
      <c r="K342" s="27" t="s">
        <v>12</v>
      </c>
    </row>
    <row r="343" spans="1:11" x14ac:dyDescent="0.25">
      <c r="A343" s="17">
        <v>333</v>
      </c>
      <c r="B343" s="19" t="s">
        <v>2</v>
      </c>
      <c r="C343" s="20" t="s">
        <v>3</v>
      </c>
      <c r="D343" s="18" t="s">
        <v>65</v>
      </c>
      <c r="E343" s="27">
        <v>80</v>
      </c>
      <c r="F343" s="27" t="s">
        <v>1</v>
      </c>
      <c r="G343" s="21">
        <v>0.9</v>
      </c>
      <c r="H343" s="15">
        <f t="shared" si="210"/>
        <v>1.125</v>
      </c>
      <c r="I343" s="16">
        <f t="shared" si="211"/>
        <v>72</v>
      </c>
      <c r="J343" s="16">
        <f t="shared" si="212"/>
        <v>90</v>
      </c>
      <c r="K343" s="27" t="s">
        <v>12</v>
      </c>
    </row>
    <row r="344" spans="1:11" x14ac:dyDescent="0.25">
      <c r="A344" s="10">
        <v>334</v>
      </c>
      <c r="B344" s="19" t="s">
        <v>2</v>
      </c>
      <c r="C344" s="20" t="s">
        <v>3</v>
      </c>
      <c r="D344" s="18" t="s">
        <v>75</v>
      </c>
      <c r="E344" s="27">
        <v>30</v>
      </c>
      <c r="F344" s="27" t="s">
        <v>1</v>
      </c>
      <c r="G344" s="21">
        <v>1.2</v>
      </c>
      <c r="H344" s="15">
        <f t="shared" si="210"/>
        <v>1.5</v>
      </c>
      <c r="I344" s="16">
        <f t="shared" si="211"/>
        <v>36</v>
      </c>
      <c r="J344" s="16">
        <f t="shared" si="212"/>
        <v>45</v>
      </c>
      <c r="K344" s="27" t="s">
        <v>12</v>
      </c>
    </row>
    <row r="345" spans="1:11" x14ac:dyDescent="0.25">
      <c r="A345" s="17">
        <v>335</v>
      </c>
      <c r="B345" s="19" t="s">
        <v>2</v>
      </c>
      <c r="C345" s="20" t="s">
        <v>3</v>
      </c>
      <c r="D345" s="18" t="s">
        <v>76</v>
      </c>
      <c r="E345" s="27">
        <v>10</v>
      </c>
      <c r="F345" s="27" t="s">
        <v>1</v>
      </c>
      <c r="G345" s="21">
        <v>1.4</v>
      </c>
      <c r="H345" s="15">
        <f t="shared" si="210"/>
        <v>1.75</v>
      </c>
      <c r="I345" s="16">
        <f t="shared" si="211"/>
        <v>14</v>
      </c>
      <c r="J345" s="16">
        <f t="shared" si="212"/>
        <v>17.5</v>
      </c>
      <c r="K345" s="27" t="s">
        <v>12</v>
      </c>
    </row>
    <row r="346" spans="1:11" x14ac:dyDescent="0.25">
      <c r="A346" s="10">
        <v>336</v>
      </c>
      <c r="B346" s="19" t="s">
        <v>2</v>
      </c>
      <c r="C346" s="20" t="s">
        <v>3</v>
      </c>
      <c r="D346" s="18" t="s">
        <v>77</v>
      </c>
      <c r="E346" s="27">
        <v>5</v>
      </c>
      <c r="F346" s="27" t="s">
        <v>1</v>
      </c>
      <c r="G346" s="21">
        <v>0.99</v>
      </c>
      <c r="H346" s="15">
        <f t="shared" si="210"/>
        <v>1.2375</v>
      </c>
      <c r="I346" s="16">
        <f t="shared" si="211"/>
        <v>4.95</v>
      </c>
      <c r="J346" s="16">
        <f t="shared" si="212"/>
        <v>6.1875</v>
      </c>
      <c r="K346" s="27" t="s">
        <v>12</v>
      </c>
    </row>
    <row r="347" spans="1:11" x14ac:dyDescent="0.25">
      <c r="A347" s="17">
        <v>337</v>
      </c>
      <c r="B347" s="19" t="s">
        <v>2</v>
      </c>
      <c r="C347" s="20" t="s">
        <v>3</v>
      </c>
      <c r="D347" s="18" t="s">
        <v>79</v>
      </c>
      <c r="E347" s="27">
        <v>10</v>
      </c>
      <c r="F347" s="27" t="s">
        <v>1</v>
      </c>
      <c r="G347" s="21">
        <v>1.1000000000000001</v>
      </c>
      <c r="H347" s="15">
        <f t="shared" si="210"/>
        <v>1.375</v>
      </c>
      <c r="I347" s="16">
        <f t="shared" si="211"/>
        <v>11</v>
      </c>
      <c r="J347" s="16">
        <f t="shared" si="212"/>
        <v>13.75</v>
      </c>
      <c r="K347" s="27" t="s">
        <v>12</v>
      </c>
    </row>
    <row r="348" spans="1:11" x14ac:dyDescent="0.25">
      <c r="A348" s="10">
        <v>338</v>
      </c>
      <c r="B348" s="19" t="s">
        <v>0</v>
      </c>
      <c r="C348" s="20">
        <v>39253</v>
      </c>
      <c r="D348" s="18" t="s">
        <v>80</v>
      </c>
      <c r="E348" s="27">
        <v>240</v>
      </c>
      <c r="F348" s="28" t="s">
        <v>4</v>
      </c>
      <c r="G348" s="21">
        <v>13.72</v>
      </c>
      <c r="H348" s="15">
        <f t="shared" si="210"/>
        <v>17.150000000000002</v>
      </c>
      <c r="I348" s="16">
        <f t="shared" si="211"/>
        <v>3292.8</v>
      </c>
      <c r="J348" s="16">
        <f t="shared" si="212"/>
        <v>4116</v>
      </c>
      <c r="K348" s="27" t="s">
        <v>12</v>
      </c>
    </row>
    <row r="349" spans="1:11" x14ac:dyDescent="0.25">
      <c r="A349" s="17">
        <v>339</v>
      </c>
      <c r="B349" s="19" t="s">
        <v>0</v>
      </c>
      <c r="C349" s="20">
        <v>39255</v>
      </c>
      <c r="D349" s="18" t="s">
        <v>81</v>
      </c>
      <c r="E349" s="27">
        <v>50</v>
      </c>
      <c r="F349" s="28" t="s">
        <v>4</v>
      </c>
      <c r="G349" s="21">
        <v>19.93</v>
      </c>
      <c r="H349" s="15">
        <f t="shared" si="210"/>
        <v>24.912500000000001</v>
      </c>
      <c r="I349" s="16">
        <f t="shared" si="211"/>
        <v>996.5</v>
      </c>
      <c r="J349" s="16">
        <f t="shared" si="212"/>
        <v>1245.625</v>
      </c>
      <c r="K349" s="27" t="s">
        <v>12</v>
      </c>
    </row>
    <row r="350" spans="1:11" x14ac:dyDescent="0.25">
      <c r="A350" s="10">
        <v>340</v>
      </c>
      <c r="B350" s="19" t="s">
        <v>2</v>
      </c>
      <c r="C350" s="20" t="s">
        <v>3</v>
      </c>
      <c r="D350" s="18" t="s">
        <v>82</v>
      </c>
      <c r="E350" s="27">
        <v>10</v>
      </c>
      <c r="F350" s="28" t="s">
        <v>4</v>
      </c>
      <c r="G350" s="21">
        <v>21.99</v>
      </c>
      <c r="H350" s="15">
        <f t="shared" si="210"/>
        <v>27.487499999999997</v>
      </c>
      <c r="I350" s="16">
        <f t="shared" si="211"/>
        <v>219.89999999999998</v>
      </c>
      <c r="J350" s="16">
        <f t="shared" si="212"/>
        <v>274.875</v>
      </c>
      <c r="K350" s="27" t="s">
        <v>12</v>
      </c>
    </row>
    <row r="351" spans="1:11" x14ac:dyDescent="0.25">
      <c r="A351" s="17">
        <v>341</v>
      </c>
      <c r="B351" s="19" t="s">
        <v>0</v>
      </c>
      <c r="C351" s="20">
        <v>39178</v>
      </c>
      <c r="D351" s="18" t="s">
        <v>240</v>
      </c>
      <c r="E351" s="27">
        <v>2</v>
      </c>
      <c r="F351" s="27" t="s">
        <v>1</v>
      </c>
      <c r="G351" s="21">
        <v>2.08</v>
      </c>
      <c r="H351" s="15">
        <f t="shared" si="210"/>
        <v>2.6</v>
      </c>
      <c r="I351" s="16">
        <f t="shared" si="211"/>
        <v>4.16</v>
      </c>
      <c r="J351" s="16">
        <f t="shared" si="212"/>
        <v>5.2</v>
      </c>
      <c r="K351" s="27" t="s">
        <v>12</v>
      </c>
    </row>
    <row r="352" spans="1:11" x14ac:dyDescent="0.25">
      <c r="A352" s="10">
        <v>342</v>
      </c>
      <c r="B352" s="19" t="s">
        <v>0</v>
      </c>
      <c r="C352" s="20">
        <v>39212</v>
      </c>
      <c r="D352" s="18" t="s">
        <v>239</v>
      </c>
      <c r="E352" s="27">
        <v>2</v>
      </c>
      <c r="F352" s="27" t="s">
        <v>1</v>
      </c>
      <c r="G352" s="21">
        <v>1.83</v>
      </c>
      <c r="H352" s="15">
        <f t="shared" si="210"/>
        <v>2.2875000000000001</v>
      </c>
      <c r="I352" s="16">
        <f t="shared" si="211"/>
        <v>3.66</v>
      </c>
      <c r="J352" s="16">
        <f t="shared" si="212"/>
        <v>4.5750000000000002</v>
      </c>
      <c r="K352" s="27" t="s">
        <v>12</v>
      </c>
    </row>
    <row r="353" spans="1:11" x14ac:dyDescent="0.25">
      <c r="A353" s="17">
        <v>343</v>
      </c>
      <c r="B353" s="19" t="s">
        <v>0</v>
      </c>
      <c r="C353" s="20">
        <v>39176</v>
      </c>
      <c r="D353" s="18" t="s">
        <v>241</v>
      </c>
      <c r="E353" s="27">
        <v>2</v>
      </c>
      <c r="F353" s="27" t="s">
        <v>1</v>
      </c>
      <c r="G353" s="21">
        <v>1.23</v>
      </c>
      <c r="H353" s="15">
        <f t="shared" ref="H353:H354" si="213">1.25*G353</f>
        <v>1.5375000000000001</v>
      </c>
      <c r="I353" s="16">
        <f t="shared" ref="I353:I354" si="214">E353*G353</f>
        <v>2.46</v>
      </c>
      <c r="J353" s="16">
        <f t="shared" ref="J353:J354" si="215">1.25*I353</f>
        <v>3.0750000000000002</v>
      </c>
      <c r="K353" s="27" t="s">
        <v>12</v>
      </c>
    </row>
    <row r="354" spans="1:11" x14ac:dyDescent="0.25">
      <c r="A354" s="10">
        <v>344</v>
      </c>
      <c r="B354" s="19" t="s">
        <v>0</v>
      </c>
      <c r="C354" s="20">
        <v>39210</v>
      </c>
      <c r="D354" s="18" t="s">
        <v>242</v>
      </c>
      <c r="E354" s="27">
        <v>2</v>
      </c>
      <c r="F354" s="27" t="s">
        <v>1</v>
      </c>
      <c r="G354" s="21">
        <v>0.92</v>
      </c>
      <c r="H354" s="15">
        <f t="shared" si="213"/>
        <v>1.1500000000000001</v>
      </c>
      <c r="I354" s="16">
        <f t="shared" si="214"/>
        <v>1.84</v>
      </c>
      <c r="J354" s="16">
        <f t="shared" si="215"/>
        <v>2.3000000000000003</v>
      </c>
      <c r="K354" s="27" t="s">
        <v>12</v>
      </c>
    </row>
    <row r="355" spans="1:11" x14ac:dyDescent="0.25">
      <c r="A355" s="17">
        <v>345</v>
      </c>
      <c r="B355" s="19" t="s">
        <v>2</v>
      </c>
      <c r="C355" s="20" t="s">
        <v>3</v>
      </c>
      <c r="D355" s="18" t="s">
        <v>83</v>
      </c>
      <c r="E355" s="27">
        <v>220</v>
      </c>
      <c r="F355" s="27" t="s">
        <v>1</v>
      </c>
      <c r="G355" s="21">
        <v>0.85</v>
      </c>
      <c r="H355" s="15">
        <f t="shared" si="210"/>
        <v>1.0625</v>
      </c>
      <c r="I355" s="16">
        <f t="shared" si="211"/>
        <v>187</v>
      </c>
      <c r="J355" s="16">
        <f t="shared" si="212"/>
        <v>233.75</v>
      </c>
      <c r="K355" s="27" t="s">
        <v>12</v>
      </c>
    </row>
    <row r="356" spans="1:11" x14ac:dyDescent="0.25">
      <c r="A356" s="10">
        <v>346</v>
      </c>
      <c r="B356" s="19" t="s">
        <v>2</v>
      </c>
      <c r="C356" s="20" t="s">
        <v>3</v>
      </c>
      <c r="D356" s="18" t="s">
        <v>84</v>
      </c>
      <c r="E356" s="27">
        <v>30</v>
      </c>
      <c r="F356" s="27" t="s">
        <v>1</v>
      </c>
      <c r="G356" s="21">
        <v>1.1000000000000001</v>
      </c>
      <c r="H356" s="15">
        <f t="shared" si="210"/>
        <v>1.375</v>
      </c>
      <c r="I356" s="16">
        <f t="shared" si="211"/>
        <v>33</v>
      </c>
      <c r="J356" s="16">
        <f t="shared" si="212"/>
        <v>41.25</v>
      </c>
      <c r="K356" s="27" t="s">
        <v>12</v>
      </c>
    </row>
    <row r="357" spans="1:11" x14ac:dyDescent="0.25">
      <c r="A357" s="17">
        <v>347</v>
      </c>
      <c r="B357" s="19" t="s">
        <v>2</v>
      </c>
      <c r="C357" s="20" t="s">
        <v>3</v>
      </c>
      <c r="D357" s="18" t="s">
        <v>85</v>
      </c>
      <c r="E357" s="27">
        <v>5</v>
      </c>
      <c r="F357" s="27" t="s">
        <v>1</v>
      </c>
      <c r="G357" s="21">
        <v>1.25</v>
      </c>
      <c r="H357" s="15">
        <f t="shared" si="210"/>
        <v>1.5625</v>
      </c>
      <c r="I357" s="16">
        <f t="shared" si="211"/>
        <v>6.25</v>
      </c>
      <c r="J357" s="16">
        <f t="shared" si="212"/>
        <v>7.8125</v>
      </c>
      <c r="K357" s="27" t="s">
        <v>12</v>
      </c>
    </row>
    <row r="358" spans="1:11" x14ac:dyDescent="0.25">
      <c r="A358" s="10">
        <v>348</v>
      </c>
      <c r="B358" s="19" t="s">
        <v>0</v>
      </c>
      <c r="C358" s="20">
        <v>1891</v>
      </c>
      <c r="D358" s="18" t="s">
        <v>86</v>
      </c>
      <c r="E358" s="27">
        <v>75</v>
      </c>
      <c r="F358" s="28" t="s">
        <v>4</v>
      </c>
      <c r="G358" s="21">
        <v>1.51</v>
      </c>
      <c r="H358" s="15">
        <f t="shared" si="210"/>
        <v>1.8875</v>
      </c>
      <c r="I358" s="16">
        <f t="shared" si="211"/>
        <v>113.25</v>
      </c>
      <c r="J358" s="16">
        <f t="shared" si="212"/>
        <v>141.5625</v>
      </c>
      <c r="K358" s="27" t="s">
        <v>12</v>
      </c>
    </row>
    <row r="359" spans="1:11" x14ac:dyDescent="0.25">
      <c r="A359" s="17">
        <v>349</v>
      </c>
      <c r="B359" s="19" t="s">
        <v>0</v>
      </c>
      <c r="C359" s="20">
        <v>1892</v>
      </c>
      <c r="D359" s="18" t="s">
        <v>87</v>
      </c>
      <c r="E359" s="27">
        <v>12</v>
      </c>
      <c r="F359" s="27" t="s">
        <v>1</v>
      </c>
      <c r="G359" s="21">
        <v>2.11</v>
      </c>
      <c r="H359" s="15">
        <f t="shared" si="210"/>
        <v>2.6374999999999997</v>
      </c>
      <c r="I359" s="16">
        <f t="shared" si="211"/>
        <v>25.32</v>
      </c>
      <c r="J359" s="16">
        <f t="shared" si="212"/>
        <v>31.65</v>
      </c>
      <c r="K359" s="27" t="s">
        <v>12</v>
      </c>
    </row>
    <row r="360" spans="1:11" x14ac:dyDescent="0.25">
      <c r="A360" s="10">
        <v>350</v>
      </c>
      <c r="B360" s="19" t="s">
        <v>0</v>
      </c>
      <c r="C360" s="20">
        <v>1893</v>
      </c>
      <c r="D360" s="18" t="s">
        <v>88</v>
      </c>
      <c r="E360" s="27">
        <v>4</v>
      </c>
      <c r="F360" s="27" t="s">
        <v>1</v>
      </c>
      <c r="G360" s="21">
        <v>4.5</v>
      </c>
      <c r="H360" s="15">
        <f t="shared" si="210"/>
        <v>5.625</v>
      </c>
      <c r="I360" s="16">
        <f t="shared" si="211"/>
        <v>18</v>
      </c>
      <c r="J360" s="16">
        <f t="shared" si="212"/>
        <v>22.5</v>
      </c>
      <c r="K360" s="27" t="s">
        <v>12</v>
      </c>
    </row>
    <row r="361" spans="1:11" x14ac:dyDescent="0.25">
      <c r="A361" s="17">
        <v>351</v>
      </c>
      <c r="B361" s="19" t="s">
        <v>0</v>
      </c>
      <c r="C361" s="20">
        <v>1014</v>
      </c>
      <c r="D361" s="18" t="s">
        <v>93</v>
      </c>
      <c r="E361" s="27">
        <v>280</v>
      </c>
      <c r="F361" s="27" t="s">
        <v>4</v>
      </c>
      <c r="G361" s="21">
        <v>2.41</v>
      </c>
      <c r="H361" s="15">
        <f t="shared" si="210"/>
        <v>3.0125000000000002</v>
      </c>
      <c r="I361" s="22">
        <f t="shared" si="211"/>
        <v>674.80000000000007</v>
      </c>
      <c r="J361" s="16">
        <f t="shared" si="212"/>
        <v>843.50000000000011</v>
      </c>
      <c r="K361" s="27" t="s">
        <v>12</v>
      </c>
    </row>
    <row r="362" spans="1:11" x14ac:dyDescent="0.25">
      <c r="A362" s="10">
        <v>352</v>
      </c>
      <c r="B362" s="19" t="s">
        <v>0</v>
      </c>
      <c r="C362" s="20">
        <v>1014</v>
      </c>
      <c r="D362" s="18" t="s">
        <v>94</v>
      </c>
      <c r="E362" s="27">
        <v>200</v>
      </c>
      <c r="F362" s="27" t="s">
        <v>4</v>
      </c>
      <c r="G362" s="21">
        <v>2.41</v>
      </c>
      <c r="H362" s="15">
        <f t="shared" si="210"/>
        <v>3.0125000000000002</v>
      </c>
      <c r="I362" s="22">
        <f t="shared" si="211"/>
        <v>482</v>
      </c>
      <c r="J362" s="16">
        <f t="shared" si="212"/>
        <v>602.5</v>
      </c>
      <c r="K362" s="27" t="s">
        <v>12</v>
      </c>
    </row>
    <row r="363" spans="1:11" x14ac:dyDescent="0.25">
      <c r="A363" s="17">
        <v>353</v>
      </c>
      <c r="B363" s="19" t="s">
        <v>0</v>
      </c>
      <c r="C363" s="20">
        <v>1014</v>
      </c>
      <c r="D363" s="18" t="s">
        <v>95</v>
      </c>
      <c r="E363" s="27">
        <v>200</v>
      </c>
      <c r="F363" s="27" t="s">
        <v>4</v>
      </c>
      <c r="G363" s="21">
        <v>2.41</v>
      </c>
      <c r="H363" s="15">
        <f t="shared" si="210"/>
        <v>3.0125000000000002</v>
      </c>
      <c r="I363" s="22">
        <f t="shared" si="211"/>
        <v>482</v>
      </c>
      <c r="J363" s="16">
        <f t="shared" si="212"/>
        <v>602.5</v>
      </c>
      <c r="K363" s="27" t="s">
        <v>12</v>
      </c>
    </row>
    <row r="364" spans="1:11" x14ac:dyDescent="0.25">
      <c r="A364" s="10">
        <v>354</v>
      </c>
      <c r="B364" s="19" t="s">
        <v>0</v>
      </c>
      <c r="C364" s="20">
        <v>1014</v>
      </c>
      <c r="D364" s="18" t="s">
        <v>96</v>
      </c>
      <c r="E364" s="27">
        <v>200</v>
      </c>
      <c r="F364" s="27" t="s">
        <v>4</v>
      </c>
      <c r="G364" s="21">
        <v>2.41</v>
      </c>
      <c r="H364" s="15">
        <f t="shared" si="210"/>
        <v>3.0125000000000002</v>
      </c>
      <c r="I364" s="22">
        <f t="shared" si="211"/>
        <v>482</v>
      </c>
      <c r="J364" s="16">
        <f t="shared" si="212"/>
        <v>602.5</v>
      </c>
      <c r="K364" s="27" t="s">
        <v>12</v>
      </c>
    </row>
    <row r="365" spans="1:11" x14ac:dyDescent="0.25">
      <c r="A365" s="17">
        <v>355</v>
      </c>
      <c r="B365" s="19" t="s">
        <v>0</v>
      </c>
      <c r="C365" s="20">
        <v>982</v>
      </c>
      <c r="D365" s="18" t="s">
        <v>100</v>
      </c>
      <c r="E365" s="27">
        <v>40</v>
      </c>
      <c r="F365" s="27" t="s">
        <v>4</v>
      </c>
      <c r="G365" s="21">
        <v>6.04</v>
      </c>
      <c r="H365" s="15">
        <f t="shared" si="210"/>
        <v>7.55</v>
      </c>
      <c r="I365" s="22">
        <f t="shared" si="211"/>
        <v>241.6</v>
      </c>
      <c r="J365" s="16">
        <f t="shared" si="212"/>
        <v>302</v>
      </c>
      <c r="K365" s="27" t="s">
        <v>12</v>
      </c>
    </row>
    <row r="366" spans="1:11" x14ac:dyDescent="0.25">
      <c r="A366" s="10">
        <v>356</v>
      </c>
      <c r="B366" s="19" t="s">
        <v>0</v>
      </c>
      <c r="C366" s="20">
        <v>982</v>
      </c>
      <c r="D366" s="18" t="s">
        <v>101</v>
      </c>
      <c r="E366" s="27">
        <v>40</v>
      </c>
      <c r="F366" s="27" t="s">
        <v>4</v>
      </c>
      <c r="G366" s="21">
        <v>6.04</v>
      </c>
      <c r="H366" s="15">
        <f t="shared" si="210"/>
        <v>7.55</v>
      </c>
      <c r="I366" s="22">
        <f t="shared" si="211"/>
        <v>241.6</v>
      </c>
      <c r="J366" s="16">
        <f t="shared" si="212"/>
        <v>302</v>
      </c>
      <c r="K366" s="27" t="s">
        <v>12</v>
      </c>
    </row>
    <row r="367" spans="1:11" x14ac:dyDescent="0.25">
      <c r="A367" s="17">
        <v>357</v>
      </c>
      <c r="B367" s="19" t="s">
        <v>0</v>
      </c>
      <c r="C367" s="20">
        <v>982</v>
      </c>
      <c r="D367" s="18" t="s">
        <v>102</v>
      </c>
      <c r="E367" s="27">
        <v>40</v>
      </c>
      <c r="F367" s="27" t="s">
        <v>4</v>
      </c>
      <c r="G367" s="21">
        <v>6.04</v>
      </c>
      <c r="H367" s="15">
        <f t="shared" si="210"/>
        <v>7.55</v>
      </c>
      <c r="I367" s="22">
        <f t="shared" si="211"/>
        <v>241.6</v>
      </c>
      <c r="J367" s="16">
        <f t="shared" si="212"/>
        <v>302</v>
      </c>
      <c r="K367" s="27" t="s">
        <v>12</v>
      </c>
    </row>
    <row r="368" spans="1:11" x14ac:dyDescent="0.25">
      <c r="A368" s="10">
        <v>358</v>
      </c>
      <c r="B368" s="19" t="s">
        <v>0</v>
      </c>
      <c r="C368" s="20">
        <v>1893</v>
      </c>
      <c r="D368" s="18" t="s">
        <v>25</v>
      </c>
      <c r="E368" s="27">
        <v>5</v>
      </c>
      <c r="F368" s="27" t="s">
        <v>1</v>
      </c>
      <c r="G368" s="21">
        <v>7.4</v>
      </c>
      <c r="H368" s="15">
        <f t="shared" si="210"/>
        <v>9.25</v>
      </c>
      <c r="I368" s="16">
        <f t="shared" si="211"/>
        <v>37</v>
      </c>
      <c r="J368" s="16">
        <f t="shared" si="212"/>
        <v>46.25</v>
      </c>
      <c r="K368" s="27" t="s">
        <v>12</v>
      </c>
    </row>
    <row r="369" spans="1:11" ht="15.75" x14ac:dyDescent="0.25">
      <c r="A369" s="63" t="s">
        <v>142</v>
      </c>
      <c r="B369" s="64"/>
      <c r="C369" s="64"/>
      <c r="D369" s="64"/>
      <c r="E369" s="64"/>
      <c r="F369" s="64"/>
      <c r="G369" s="64"/>
      <c r="H369" s="64"/>
      <c r="I369" s="64"/>
      <c r="J369" s="64"/>
      <c r="K369" s="65"/>
    </row>
    <row r="370" spans="1:11" x14ac:dyDescent="0.25">
      <c r="A370" s="10">
        <v>359</v>
      </c>
      <c r="B370" s="11" t="s">
        <v>0</v>
      </c>
      <c r="C370" s="12">
        <v>2436</v>
      </c>
      <c r="D370" s="13" t="s">
        <v>49</v>
      </c>
      <c r="E370" s="26">
        <v>152</v>
      </c>
      <c r="F370" s="27" t="s">
        <v>5</v>
      </c>
      <c r="G370" s="14">
        <f>2*17.78</f>
        <v>35.56</v>
      </c>
      <c r="H370" s="15">
        <f t="shared" ref="H370:H376" si="216">1.25*G370</f>
        <v>44.45</v>
      </c>
      <c r="I370" s="16">
        <f>E370*G370</f>
        <v>5405.1200000000008</v>
      </c>
      <c r="J370" s="16">
        <f t="shared" ref="J370:J376" si="217">1.25*I370</f>
        <v>6756.4000000000015</v>
      </c>
      <c r="K370" s="30" t="s">
        <v>17</v>
      </c>
    </row>
    <row r="371" spans="1:11" x14ac:dyDescent="0.25">
      <c r="A371" s="17">
        <v>360</v>
      </c>
      <c r="B371" s="11" t="s">
        <v>0</v>
      </c>
      <c r="C371" s="12">
        <v>247</v>
      </c>
      <c r="D371" s="13" t="s">
        <v>50</v>
      </c>
      <c r="E371" s="26">
        <v>152</v>
      </c>
      <c r="F371" s="27" t="s">
        <v>5</v>
      </c>
      <c r="G371" s="14">
        <f>2*12.5</f>
        <v>25</v>
      </c>
      <c r="H371" s="15">
        <f t="shared" si="216"/>
        <v>31.25</v>
      </c>
      <c r="I371" s="16">
        <f>E371*G371</f>
        <v>3800</v>
      </c>
      <c r="J371" s="16">
        <f t="shared" si="217"/>
        <v>4750</v>
      </c>
      <c r="K371" s="30" t="s">
        <v>17</v>
      </c>
    </row>
    <row r="372" spans="1:11" x14ac:dyDescent="0.25">
      <c r="A372" s="10">
        <v>361</v>
      </c>
      <c r="B372" s="11" t="s">
        <v>0</v>
      </c>
      <c r="C372" s="12">
        <v>4750</v>
      </c>
      <c r="D372" s="13" t="s">
        <v>21</v>
      </c>
      <c r="E372" s="26">
        <v>40</v>
      </c>
      <c r="F372" s="27" t="s">
        <v>5</v>
      </c>
      <c r="G372" s="14">
        <v>17.59</v>
      </c>
      <c r="H372" s="15">
        <f t="shared" si="216"/>
        <v>21.987500000000001</v>
      </c>
      <c r="I372" s="16">
        <f>E372*G372</f>
        <v>703.6</v>
      </c>
      <c r="J372" s="16">
        <f t="shared" si="217"/>
        <v>879.5</v>
      </c>
      <c r="K372" s="30" t="s">
        <v>17</v>
      </c>
    </row>
    <row r="373" spans="1:11" x14ac:dyDescent="0.25">
      <c r="A373" s="10">
        <v>362</v>
      </c>
      <c r="B373" s="11" t="s">
        <v>0</v>
      </c>
      <c r="C373" s="12">
        <v>6127</v>
      </c>
      <c r="D373" s="13" t="s">
        <v>22</v>
      </c>
      <c r="E373" s="26">
        <v>40</v>
      </c>
      <c r="F373" s="27" t="s">
        <v>5</v>
      </c>
      <c r="G373" s="14">
        <v>13.43</v>
      </c>
      <c r="H373" s="15">
        <f t="shared" si="216"/>
        <v>16.787500000000001</v>
      </c>
      <c r="I373" s="16">
        <f>E373*G373</f>
        <v>537.20000000000005</v>
      </c>
      <c r="J373" s="16">
        <f t="shared" si="217"/>
        <v>671.5</v>
      </c>
      <c r="K373" s="30" t="s">
        <v>17</v>
      </c>
    </row>
    <row r="374" spans="1:11" x14ac:dyDescent="0.25">
      <c r="A374" s="17">
        <v>363</v>
      </c>
      <c r="B374" s="11" t="s">
        <v>0</v>
      </c>
      <c r="C374" s="12">
        <v>4752</v>
      </c>
      <c r="D374" s="13" t="s">
        <v>234</v>
      </c>
      <c r="E374" s="26">
        <v>32</v>
      </c>
      <c r="F374" s="27" t="s">
        <v>5</v>
      </c>
      <c r="G374" s="14">
        <v>19.170000000000002</v>
      </c>
      <c r="H374" s="15">
        <f t="shared" si="216"/>
        <v>23.962500000000002</v>
      </c>
      <c r="I374" s="16">
        <f>E374*G374</f>
        <v>613.44000000000005</v>
      </c>
      <c r="J374" s="16">
        <f t="shared" si="217"/>
        <v>766.80000000000007</v>
      </c>
      <c r="K374" s="30" t="s">
        <v>17</v>
      </c>
    </row>
    <row r="375" spans="1:11" x14ac:dyDescent="0.25">
      <c r="A375" s="10">
        <v>364</v>
      </c>
      <c r="B375" s="19" t="s">
        <v>2</v>
      </c>
      <c r="C375" s="20" t="s">
        <v>3</v>
      </c>
      <c r="D375" s="23" t="s">
        <v>143</v>
      </c>
      <c r="E375" s="27">
        <v>1</v>
      </c>
      <c r="F375" s="27" t="s">
        <v>1</v>
      </c>
      <c r="G375" s="21">
        <v>999.99</v>
      </c>
      <c r="H375" s="15">
        <f t="shared" si="216"/>
        <v>1249.9875</v>
      </c>
      <c r="I375" s="16">
        <f t="shared" ref="I375" si="218">E375*G375</f>
        <v>999.99</v>
      </c>
      <c r="J375" s="16">
        <f t="shared" si="217"/>
        <v>1249.9875</v>
      </c>
      <c r="K375" s="27" t="s">
        <v>12</v>
      </c>
    </row>
    <row r="376" spans="1:11" x14ac:dyDescent="0.25">
      <c r="A376" s="10">
        <v>365</v>
      </c>
      <c r="B376" s="11" t="s">
        <v>0</v>
      </c>
      <c r="C376" s="32">
        <v>43603</v>
      </c>
      <c r="D376" s="31" t="s">
        <v>44</v>
      </c>
      <c r="E376" s="27">
        <v>1</v>
      </c>
      <c r="F376" s="27" t="s">
        <v>1</v>
      </c>
      <c r="G376" s="21">
        <v>47</v>
      </c>
      <c r="H376" s="15">
        <f t="shared" si="216"/>
        <v>58.75</v>
      </c>
      <c r="I376" s="16">
        <f t="shared" ref="I376:I377" si="219">E376*G376</f>
        <v>47</v>
      </c>
      <c r="J376" s="16">
        <f t="shared" si="217"/>
        <v>58.75</v>
      </c>
      <c r="K376" s="27" t="s">
        <v>12</v>
      </c>
    </row>
    <row r="377" spans="1:11" x14ac:dyDescent="0.25">
      <c r="A377" s="17">
        <v>366</v>
      </c>
      <c r="B377" s="19" t="s">
        <v>2</v>
      </c>
      <c r="C377" s="20" t="s">
        <v>3</v>
      </c>
      <c r="D377" s="31" t="s">
        <v>20</v>
      </c>
      <c r="E377" s="27">
        <v>2</v>
      </c>
      <c r="F377" s="27" t="s">
        <v>4</v>
      </c>
      <c r="G377" s="21">
        <v>28.9</v>
      </c>
      <c r="H377" s="15">
        <f t="shared" ref="H377" si="220">1.25*G377</f>
        <v>36.125</v>
      </c>
      <c r="I377" s="22">
        <f t="shared" si="219"/>
        <v>57.8</v>
      </c>
      <c r="J377" s="16">
        <f t="shared" ref="J377" si="221">1.25*I377</f>
        <v>72.25</v>
      </c>
      <c r="K377" s="27" t="s">
        <v>12</v>
      </c>
    </row>
    <row r="378" spans="1:11" x14ac:dyDescent="0.25">
      <c r="A378" s="10">
        <v>367</v>
      </c>
      <c r="B378" s="19" t="s">
        <v>2</v>
      </c>
      <c r="C378" s="20" t="s">
        <v>3</v>
      </c>
      <c r="D378" s="31" t="s">
        <v>42</v>
      </c>
      <c r="E378" s="27">
        <v>2</v>
      </c>
      <c r="F378" s="27" t="s">
        <v>1</v>
      </c>
      <c r="G378" s="21">
        <v>148</v>
      </c>
      <c r="H378" s="15">
        <f t="shared" ref="H378:H385" si="222">1.25*G378</f>
        <v>185</v>
      </c>
      <c r="I378" s="16">
        <f t="shared" ref="I378" si="223">E378*G378</f>
        <v>296</v>
      </c>
      <c r="J378" s="16">
        <f t="shared" ref="J378:J385" si="224">1.25*I378</f>
        <v>370</v>
      </c>
      <c r="K378" s="27" t="s">
        <v>12</v>
      </c>
    </row>
    <row r="379" spans="1:11" x14ac:dyDescent="0.25">
      <c r="A379" s="10">
        <v>368</v>
      </c>
      <c r="B379" s="19" t="s">
        <v>2</v>
      </c>
      <c r="C379" s="20" t="s">
        <v>3</v>
      </c>
      <c r="D379" s="31" t="s">
        <v>144</v>
      </c>
      <c r="E379" s="27">
        <v>6</v>
      </c>
      <c r="F379" s="27" t="s">
        <v>1</v>
      </c>
      <c r="G379" s="21">
        <v>59.9</v>
      </c>
      <c r="H379" s="15">
        <f t="shared" si="222"/>
        <v>74.875</v>
      </c>
      <c r="I379" s="16">
        <f t="shared" ref="I379" si="225">E379*G379</f>
        <v>359.4</v>
      </c>
      <c r="J379" s="16">
        <f t="shared" si="224"/>
        <v>449.25</v>
      </c>
      <c r="K379" s="27" t="s">
        <v>12</v>
      </c>
    </row>
    <row r="380" spans="1:11" x14ac:dyDescent="0.25">
      <c r="A380" s="17">
        <v>369</v>
      </c>
      <c r="B380" s="19" t="s">
        <v>2</v>
      </c>
      <c r="C380" s="20" t="s">
        <v>3</v>
      </c>
      <c r="D380" s="31" t="s">
        <v>145</v>
      </c>
      <c r="E380" s="27">
        <v>5</v>
      </c>
      <c r="F380" s="27" t="s">
        <v>1</v>
      </c>
      <c r="G380" s="21">
        <v>139.99</v>
      </c>
      <c r="H380" s="15">
        <f t="shared" si="222"/>
        <v>174.98750000000001</v>
      </c>
      <c r="I380" s="16">
        <f t="shared" ref="I380" si="226">E380*G380</f>
        <v>699.95</v>
      </c>
      <c r="J380" s="16">
        <f t="shared" si="224"/>
        <v>874.9375</v>
      </c>
      <c r="K380" s="27" t="s">
        <v>12</v>
      </c>
    </row>
    <row r="381" spans="1:11" x14ac:dyDescent="0.25">
      <c r="A381" s="10">
        <v>370</v>
      </c>
      <c r="B381" s="19" t="s">
        <v>2</v>
      </c>
      <c r="C381" s="20" t="s">
        <v>3</v>
      </c>
      <c r="D381" s="31" t="s">
        <v>244</v>
      </c>
      <c r="E381" s="27">
        <v>4</v>
      </c>
      <c r="F381" s="27" t="s">
        <v>1</v>
      </c>
      <c r="G381" s="21">
        <v>165.99</v>
      </c>
      <c r="H381" s="15">
        <f t="shared" si="222"/>
        <v>207.48750000000001</v>
      </c>
      <c r="I381" s="16">
        <f t="shared" ref="I381" si="227">E381*G381</f>
        <v>663.96</v>
      </c>
      <c r="J381" s="16">
        <f t="shared" si="224"/>
        <v>829.95</v>
      </c>
      <c r="K381" s="27" t="s">
        <v>12</v>
      </c>
    </row>
    <row r="382" spans="1:11" x14ac:dyDescent="0.25">
      <c r="A382" s="10">
        <v>371</v>
      </c>
      <c r="B382" s="19" t="s">
        <v>2</v>
      </c>
      <c r="C382" s="20" t="s">
        <v>3</v>
      </c>
      <c r="D382" s="31" t="s">
        <v>186</v>
      </c>
      <c r="E382" s="27">
        <v>1</v>
      </c>
      <c r="F382" s="27" t="s">
        <v>1</v>
      </c>
      <c r="G382" s="21">
        <v>479.99</v>
      </c>
      <c r="H382" s="15">
        <f t="shared" si="222"/>
        <v>599.98749999999995</v>
      </c>
      <c r="I382" s="16">
        <f t="shared" ref="I382" si="228">E382*G382</f>
        <v>479.99</v>
      </c>
      <c r="J382" s="16">
        <f t="shared" si="224"/>
        <v>599.98749999999995</v>
      </c>
      <c r="K382" s="27" t="s">
        <v>12</v>
      </c>
    </row>
    <row r="383" spans="1:11" x14ac:dyDescent="0.25">
      <c r="A383" s="17">
        <v>372</v>
      </c>
      <c r="B383" s="19" t="s">
        <v>2</v>
      </c>
      <c r="C383" s="20" t="s">
        <v>3</v>
      </c>
      <c r="D383" s="31" t="s">
        <v>146</v>
      </c>
      <c r="E383" s="27">
        <v>3</v>
      </c>
      <c r="F383" s="27" t="s">
        <v>1</v>
      </c>
      <c r="G383" s="21">
        <v>275.99</v>
      </c>
      <c r="H383" s="15">
        <f t="shared" si="222"/>
        <v>344.98750000000001</v>
      </c>
      <c r="I383" s="16">
        <f t="shared" ref="I383" si="229">E383*G383</f>
        <v>827.97</v>
      </c>
      <c r="J383" s="16">
        <f t="shared" si="224"/>
        <v>1034.9625000000001</v>
      </c>
      <c r="K383" s="27" t="s">
        <v>12</v>
      </c>
    </row>
    <row r="384" spans="1:11" x14ac:dyDescent="0.25">
      <c r="A384" s="10">
        <v>373</v>
      </c>
      <c r="B384" s="19" t="s">
        <v>2</v>
      </c>
      <c r="C384" s="20" t="s">
        <v>3</v>
      </c>
      <c r="D384" s="31" t="s">
        <v>147</v>
      </c>
      <c r="E384" s="27">
        <v>1</v>
      </c>
      <c r="F384" s="27" t="s">
        <v>1</v>
      </c>
      <c r="G384" s="21">
        <v>259.99</v>
      </c>
      <c r="H384" s="15">
        <f t="shared" si="222"/>
        <v>324.98750000000001</v>
      </c>
      <c r="I384" s="16">
        <f t="shared" ref="I384" si="230">E384*G384</f>
        <v>259.99</v>
      </c>
      <c r="J384" s="16">
        <f t="shared" si="224"/>
        <v>324.98750000000001</v>
      </c>
      <c r="K384" s="27" t="s">
        <v>12</v>
      </c>
    </row>
    <row r="385" spans="1:11" x14ac:dyDescent="0.25">
      <c r="A385" s="10">
        <v>374</v>
      </c>
      <c r="B385" s="19" t="s">
        <v>2</v>
      </c>
      <c r="C385" s="20" t="s">
        <v>3</v>
      </c>
      <c r="D385" s="31" t="s">
        <v>148</v>
      </c>
      <c r="E385" s="27">
        <v>1</v>
      </c>
      <c r="F385" s="27" t="s">
        <v>1</v>
      </c>
      <c r="G385" s="21">
        <v>249.99</v>
      </c>
      <c r="H385" s="15">
        <f t="shared" si="222"/>
        <v>312.48750000000001</v>
      </c>
      <c r="I385" s="16">
        <f t="shared" ref="I385:I386" si="231">E385*G385</f>
        <v>249.99</v>
      </c>
      <c r="J385" s="16">
        <f t="shared" si="224"/>
        <v>312.48750000000001</v>
      </c>
      <c r="K385" s="27" t="s">
        <v>12</v>
      </c>
    </row>
    <row r="386" spans="1:11" x14ac:dyDescent="0.25">
      <c r="A386" s="17">
        <v>375</v>
      </c>
      <c r="B386" s="19" t="s">
        <v>0</v>
      </c>
      <c r="C386" s="20">
        <v>34653</v>
      </c>
      <c r="D386" s="18" t="s">
        <v>51</v>
      </c>
      <c r="E386" s="27">
        <v>1</v>
      </c>
      <c r="F386" s="27" t="s">
        <v>1</v>
      </c>
      <c r="G386" s="21">
        <v>8.7100000000000009</v>
      </c>
      <c r="H386" s="15">
        <f t="shared" ref="H386" si="232">1.25*G386</f>
        <v>10.887500000000001</v>
      </c>
      <c r="I386" s="16">
        <f t="shared" si="231"/>
        <v>8.7100000000000009</v>
      </c>
      <c r="J386" s="16">
        <f t="shared" ref="J386" si="233">1.25*I386</f>
        <v>10.887500000000001</v>
      </c>
      <c r="K386" s="27" t="s">
        <v>12</v>
      </c>
    </row>
    <row r="387" spans="1:11" x14ac:dyDescent="0.25">
      <c r="A387" s="10">
        <v>376</v>
      </c>
      <c r="B387" s="19" t="s">
        <v>2</v>
      </c>
      <c r="C387" s="20" t="s">
        <v>3</v>
      </c>
      <c r="D387" s="31" t="s">
        <v>24</v>
      </c>
      <c r="E387" s="27">
        <v>10</v>
      </c>
      <c r="F387" s="27" t="s">
        <v>1</v>
      </c>
      <c r="G387" s="21">
        <v>129</v>
      </c>
      <c r="H387" s="15">
        <f t="shared" ref="H387:H404" si="234">1.25*G387</f>
        <v>161.25</v>
      </c>
      <c r="I387" s="16">
        <f t="shared" ref="I387" si="235">E387*G387</f>
        <v>1290</v>
      </c>
      <c r="J387" s="16">
        <f t="shared" ref="J387:J404" si="236">1.25*I387</f>
        <v>1612.5</v>
      </c>
      <c r="K387" s="27" t="s">
        <v>12</v>
      </c>
    </row>
    <row r="388" spans="1:11" x14ac:dyDescent="0.25">
      <c r="A388" s="10">
        <v>377</v>
      </c>
      <c r="B388" s="11" t="s">
        <v>0</v>
      </c>
      <c r="C388" s="33">
        <v>1570</v>
      </c>
      <c r="D388" s="31" t="s">
        <v>150</v>
      </c>
      <c r="E388" s="27">
        <v>5</v>
      </c>
      <c r="F388" s="27" t="s">
        <v>1</v>
      </c>
      <c r="G388" s="21">
        <v>1.04</v>
      </c>
      <c r="H388" s="15">
        <f t="shared" si="234"/>
        <v>1.3</v>
      </c>
      <c r="I388" s="16">
        <f t="shared" ref="I388:I389" si="237">E388*G388</f>
        <v>5.2</v>
      </c>
      <c r="J388" s="16">
        <f t="shared" si="236"/>
        <v>6.5</v>
      </c>
      <c r="K388" s="27" t="s">
        <v>12</v>
      </c>
    </row>
    <row r="389" spans="1:11" x14ac:dyDescent="0.25">
      <c r="A389" s="17">
        <v>378</v>
      </c>
      <c r="B389" s="19" t="s">
        <v>2</v>
      </c>
      <c r="C389" s="20" t="s">
        <v>3</v>
      </c>
      <c r="D389" s="31" t="s">
        <v>43</v>
      </c>
      <c r="E389" s="27">
        <v>5</v>
      </c>
      <c r="F389" s="27" t="s">
        <v>1</v>
      </c>
      <c r="G389" s="21">
        <v>1.59</v>
      </c>
      <c r="H389" s="15">
        <f t="shared" si="234"/>
        <v>1.9875</v>
      </c>
      <c r="I389" s="16">
        <f t="shared" si="237"/>
        <v>7.95</v>
      </c>
      <c r="J389" s="16">
        <f t="shared" si="236"/>
        <v>9.9375</v>
      </c>
      <c r="K389" s="27" t="s">
        <v>12</v>
      </c>
    </row>
    <row r="390" spans="1:11" x14ac:dyDescent="0.25">
      <c r="A390" s="10">
        <v>379</v>
      </c>
      <c r="B390" s="11" t="s">
        <v>0</v>
      </c>
      <c r="C390" s="33">
        <v>1573</v>
      </c>
      <c r="D390" s="31" t="s">
        <v>151</v>
      </c>
      <c r="E390" s="27">
        <v>8</v>
      </c>
      <c r="F390" s="27" t="s">
        <v>1</v>
      </c>
      <c r="G390" s="21">
        <v>1.61</v>
      </c>
      <c r="H390" s="15">
        <f t="shared" si="234"/>
        <v>2.0125000000000002</v>
      </c>
      <c r="I390" s="16">
        <f t="shared" ref="I390" si="238">E390*G390</f>
        <v>12.88</v>
      </c>
      <c r="J390" s="16">
        <f t="shared" si="236"/>
        <v>16.100000000000001</v>
      </c>
      <c r="K390" s="27" t="s">
        <v>12</v>
      </c>
    </row>
    <row r="391" spans="1:11" x14ac:dyDescent="0.25">
      <c r="A391" s="10">
        <v>380</v>
      </c>
      <c r="B391" s="11" t="s">
        <v>0</v>
      </c>
      <c r="C391" s="33">
        <v>1574</v>
      </c>
      <c r="D391" s="31" t="s">
        <v>152</v>
      </c>
      <c r="E391" s="27">
        <v>8</v>
      </c>
      <c r="F391" s="27" t="s">
        <v>1</v>
      </c>
      <c r="G391" s="21">
        <v>1.74</v>
      </c>
      <c r="H391" s="15">
        <f t="shared" si="234"/>
        <v>2.1749999999999998</v>
      </c>
      <c r="I391" s="16">
        <f t="shared" ref="I391" si="239">E391*G391</f>
        <v>13.92</v>
      </c>
      <c r="J391" s="16">
        <f t="shared" si="236"/>
        <v>17.399999999999999</v>
      </c>
      <c r="K391" s="27" t="s">
        <v>12</v>
      </c>
    </row>
    <row r="392" spans="1:11" x14ac:dyDescent="0.25">
      <c r="A392" s="17">
        <v>381</v>
      </c>
      <c r="B392" s="11" t="s">
        <v>0</v>
      </c>
      <c r="C392" s="33">
        <v>1575</v>
      </c>
      <c r="D392" s="31" t="s">
        <v>153</v>
      </c>
      <c r="E392" s="27">
        <v>18</v>
      </c>
      <c r="F392" s="27" t="s">
        <v>1</v>
      </c>
      <c r="G392" s="21">
        <v>2.0699999999999998</v>
      </c>
      <c r="H392" s="15">
        <f t="shared" si="234"/>
        <v>2.5874999999999999</v>
      </c>
      <c r="I392" s="16">
        <f t="shared" ref="I392" si="240">E392*G392</f>
        <v>37.26</v>
      </c>
      <c r="J392" s="16">
        <f t="shared" si="236"/>
        <v>46.574999999999996</v>
      </c>
      <c r="K392" s="27" t="s">
        <v>12</v>
      </c>
    </row>
    <row r="393" spans="1:11" x14ac:dyDescent="0.25">
      <c r="A393" s="10">
        <v>382</v>
      </c>
      <c r="B393" s="19" t="s">
        <v>2</v>
      </c>
      <c r="C393" s="20" t="s">
        <v>3</v>
      </c>
      <c r="D393" s="31" t="s">
        <v>149</v>
      </c>
      <c r="E393" s="27">
        <v>35</v>
      </c>
      <c r="F393" s="27" t="s">
        <v>1</v>
      </c>
      <c r="G393" s="21">
        <v>1.79</v>
      </c>
      <c r="H393" s="15">
        <f t="shared" si="234"/>
        <v>2.2374999999999998</v>
      </c>
      <c r="I393" s="16">
        <f>E393*G393</f>
        <v>62.65</v>
      </c>
      <c r="J393" s="16">
        <f t="shared" si="236"/>
        <v>78.3125</v>
      </c>
      <c r="K393" s="27" t="s">
        <v>12</v>
      </c>
    </row>
    <row r="394" spans="1:11" x14ac:dyDescent="0.25">
      <c r="A394" s="10">
        <v>383</v>
      </c>
      <c r="B394" s="11" t="s">
        <v>0</v>
      </c>
      <c r="C394" s="33">
        <v>1577</v>
      </c>
      <c r="D394" s="31" t="s">
        <v>154</v>
      </c>
      <c r="E394" s="27">
        <v>2</v>
      </c>
      <c r="F394" s="27" t="s">
        <v>1</v>
      </c>
      <c r="G394" s="21">
        <v>3.23</v>
      </c>
      <c r="H394" s="15">
        <f t="shared" si="234"/>
        <v>4.0374999999999996</v>
      </c>
      <c r="I394" s="16">
        <f t="shared" ref="I394" si="241">E394*G394</f>
        <v>6.46</v>
      </c>
      <c r="J394" s="16">
        <f t="shared" si="236"/>
        <v>8.0749999999999993</v>
      </c>
      <c r="K394" s="27" t="s">
        <v>12</v>
      </c>
    </row>
    <row r="395" spans="1:11" x14ac:dyDescent="0.25">
      <c r="A395" s="17">
        <v>384</v>
      </c>
      <c r="B395" s="19" t="s">
        <v>2</v>
      </c>
      <c r="C395" s="20" t="s">
        <v>3</v>
      </c>
      <c r="D395" s="31" t="s">
        <v>47</v>
      </c>
      <c r="E395" s="27">
        <v>2</v>
      </c>
      <c r="F395" s="27" t="s">
        <v>1</v>
      </c>
      <c r="G395" s="21">
        <v>2.29</v>
      </c>
      <c r="H395" s="15">
        <f t="shared" si="234"/>
        <v>2.8624999999999998</v>
      </c>
      <c r="I395" s="16">
        <f>E395*G395</f>
        <v>4.58</v>
      </c>
      <c r="J395" s="16">
        <f t="shared" si="236"/>
        <v>5.7249999999999996</v>
      </c>
      <c r="K395" s="27" t="s">
        <v>12</v>
      </c>
    </row>
    <row r="396" spans="1:11" x14ac:dyDescent="0.25">
      <c r="A396" s="10">
        <v>385</v>
      </c>
      <c r="B396" s="11" t="s">
        <v>0</v>
      </c>
      <c r="C396" s="33">
        <v>1579</v>
      </c>
      <c r="D396" s="31" t="s">
        <v>155</v>
      </c>
      <c r="E396" s="27">
        <v>6</v>
      </c>
      <c r="F396" s="27" t="s">
        <v>1</v>
      </c>
      <c r="G396" s="21">
        <v>6.98</v>
      </c>
      <c r="H396" s="15">
        <f t="shared" si="234"/>
        <v>8.7250000000000014</v>
      </c>
      <c r="I396" s="16">
        <f t="shared" ref="I396" si="242">E396*G396</f>
        <v>41.88</v>
      </c>
      <c r="J396" s="16">
        <f t="shared" si="236"/>
        <v>52.35</v>
      </c>
      <c r="K396" s="27" t="s">
        <v>12</v>
      </c>
    </row>
    <row r="397" spans="1:11" x14ac:dyDescent="0.25">
      <c r="A397" s="10">
        <v>386</v>
      </c>
      <c r="B397" s="19" t="s">
        <v>2</v>
      </c>
      <c r="C397" s="20" t="s">
        <v>3</v>
      </c>
      <c r="D397" s="31" t="s">
        <v>156</v>
      </c>
      <c r="E397" s="27">
        <v>6</v>
      </c>
      <c r="F397" s="27" t="s">
        <v>1</v>
      </c>
      <c r="G397" s="21">
        <v>3.25</v>
      </c>
      <c r="H397" s="15">
        <f t="shared" si="234"/>
        <v>4.0625</v>
      </c>
      <c r="I397" s="16">
        <f t="shared" ref="I397:I404" si="243">E397*G397</f>
        <v>19.5</v>
      </c>
      <c r="J397" s="16">
        <f t="shared" si="236"/>
        <v>24.375</v>
      </c>
      <c r="K397" s="27" t="s">
        <v>12</v>
      </c>
    </row>
    <row r="398" spans="1:11" x14ac:dyDescent="0.25">
      <c r="A398" s="17">
        <v>387</v>
      </c>
      <c r="B398" s="11" t="s">
        <v>0</v>
      </c>
      <c r="C398" s="33">
        <v>1379</v>
      </c>
      <c r="D398" s="13" t="s">
        <v>38</v>
      </c>
      <c r="E398" s="27">
        <v>10</v>
      </c>
      <c r="F398" s="27" t="s">
        <v>27</v>
      </c>
      <c r="G398" s="21">
        <v>0.71</v>
      </c>
      <c r="H398" s="15">
        <f t="shared" si="234"/>
        <v>0.88749999999999996</v>
      </c>
      <c r="I398" s="16">
        <f t="shared" si="243"/>
        <v>7.1</v>
      </c>
      <c r="J398" s="16">
        <f t="shared" si="236"/>
        <v>8.875</v>
      </c>
      <c r="K398" s="27" t="s">
        <v>12</v>
      </c>
    </row>
    <row r="399" spans="1:11" x14ac:dyDescent="0.25">
      <c r="A399" s="10">
        <v>388</v>
      </c>
      <c r="B399" s="11" t="s">
        <v>0</v>
      </c>
      <c r="C399" s="33">
        <v>7258</v>
      </c>
      <c r="D399" s="34" t="s">
        <v>39</v>
      </c>
      <c r="E399" s="27">
        <v>200</v>
      </c>
      <c r="F399" s="27" t="s">
        <v>1</v>
      </c>
      <c r="G399" s="21">
        <v>0.67</v>
      </c>
      <c r="H399" s="15">
        <f t="shared" si="234"/>
        <v>0.83750000000000002</v>
      </c>
      <c r="I399" s="16">
        <f t="shared" si="243"/>
        <v>134</v>
      </c>
      <c r="J399" s="16">
        <f t="shared" si="236"/>
        <v>167.5</v>
      </c>
      <c r="K399" s="27" t="s">
        <v>12</v>
      </c>
    </row>
    <row r="400" spans="1:11" x14ac:dyDescent="0.25">
      <c r="A400" s="10">
        <v>389</v>
      </c>
      <c r="B400" s="19" t="s">
        <v>2</v>
      </c>
      <c r="C400" s="20" t="s">
        <v>3</v>
      </c>
      <c r="D400" s="31" t="s">
        <v>221</v>
      </c>
      <c r="E400" s="27">
        <v>2</v>
      </c>
      <c r="F400" s="27" t="s">
        <v>1</v>
      </c>
      <c r="G400" s="21">
        <v>55.9</v>
      </c>
      <c r="H400" s="15">
        <f t="shared" si="234"/>
        <v>69.875</v>
      </c>
      <c r="I400" s="16">
        <f t="shared" si="243"/>
        <v>111.8</v>
      </c>
      <c r="J400" s="16">
        <f t="shared" si="236"/>
        <v>139.75</v>
      </c>
      <c r="K400" s="27" t="s">
        <v>12</v>
      </c>
    </row>
    <row r="401" spans="1:11" x14ac:dyDescent="0.25">
      <c r="A401" s="17">
        <v>390</v>
      </c>
      <c r="B401" s="11" t="s">
        <v>0</v>
      </c>
      <c r="C401" s="33">
        <v>366</v>
      </c>
      <c r="D401" s="34" t="s">
        <v>40</v>
      </c>
      <c r="E401" s="27">
        <v>2</v>
      </c>
      <c r="F401" s="27" t="s">
        <v>23</v>
      </c>
      <c r="G401" s="21">
        <v>68.5</v>
      </c>
      <c r="H401" s="15">
        <f t="shared" si="234"/>
        <v>85.625</v>
      </c>
      <c r="I401" s="16">
        <f t="shared" si="243"/>
        <v>137</v>
      </c>
      <c r="J401" s="16">
        <f t="shared" si="236"/>
        <v>171.25</v>
      </c>
      <c r="K401" s="27" t="s">
        <v>12</v>
      </c>
    </row>
    <row r="402" spans="1:11" x14ac:dyDescent="0.25">
      <c r="A402" s="10">
        <v>391</v>
      </c>
      <c r="B402" s="11" t="s">
        <v>0</v>
      </c>
      <c r="C402" s="33">
        <v>4718</v>
      </c>
      <c r="D402" s="34" t="s">
        <v>41</v>
      </c>
      <c r="E402" s="27">
        <v>1</v>
      </c>
      <c r="F402" s="27" t="s">
        <v>23</v>
      </c>
      <c r="G402" s="21">
        <v>61.4</v>
      </c>
      <c r="H402" s="15">
        <f t="shared" si="234"/>
        <v>76.75</v>
      </c>
      <c r="I402" s="16">
        <f t="shared" si="243"/>
        <v>61.4</v>
      </c>
      <c r="J402" s="16">
        <f t="shared" si="236"/>
        <v>76.75</v>
      </c>
      <c r="K402" s="27" t="s">
        <v>12</v>
      </c>
    </row>
    <row r="403" spans="1:11" x14ac:dyDescent="0.25">
      <c r="A403" s="10">
        <v>392</v>
      </c>
      <c r="B403" s="11" t="s">
        <v>0</v>
      </c>
      <c r="C403" s="33">
        <v>38124</v>
      </c>
      <c r="D403" s="34" t="s">
        <v>19</v>
      </c>
      <c r="E403" s="27">
        <v>3</v>
      </c>
      <c r="F403" s="27" t="s">
        <v>1</v>
      </c>
      <c r="G403" s="21">
        <v>32.450000000000003</v>
      </c>
      <c r="H403" s="15">
        <f t="shared" si="234"/>
        <v>40.5625</v>
      </c>
      <c r="I403" s="16">
        <f t="shared" si="243"/>
        <v>97.350000000000009</v>
      </c>
      <c r="J403" s="16">
        <f t="shared" si="236"/>
        <v>121.68750000000001</v>
      </c>
      <c r="K403" s="27" t="s">
        <v>12</v>
      </c>
    </row>
    <row r="404" spans="1:11" x14ac:dyDescent="0.25">
      <c r="A404" s="17">
        <v>393</v>
      </c>
      <c r="B404" s="11" t="s">
        <v>0</v>
      </c>
      <c r="C404" s="33">
        <v>404</v>
      </c>
      <c r="D404" s="34" t="s">
        <v>37</v>
      </c>
      <c r="E404" s="27">
        <v>100</v>
      </c>
      <c r="F404" s="27" t="s">
        <v>4</v>
      </c>
      <c r="G404" s="21">
        <v>1</v>
      </c>
      <c r="H404" s="15">
        <f t="shared" si="234"/>
        <v>1.25</v>
      </c>
      <c r="I404" s="16">
        <f t="shared" si="243"/>
        <v>100</v>
      </c>
      <c r="J404" s="16">
        <f t="shared" si="236"/>
        <v>125</v>
      </c>
      <c r="K404" s="27" t="s">
        <v>12</v>
      </c>
    </row>
    <row r="405" spans="1:11" x14ac:dyDescent="0.25">
      <c r="A405" s="10">
        <v>394</v>
      </c>
      <c r="B405" s="19" t="s">
        <v>0</v>
      </c>
      <c r="C405" s="20">
        <v>1893</v>
      </c>
      <c r="D405" s="18" t="s">
        <v>25</v>
      </c>
      <c r="E405" s="27">
        <v>10</v>
      </c>
      <c r="F405" s="27" t="s">
        <v>1</v>
      </c>
      <c r="G405" s="21">
        <v>7.4</v>
      </c>
      <c r="H405" s="15">
        <f t="shared" ref="H405" si="244">1.25*G405</f>
        <v>9.25</v>
      </c>
      <c r="I405" s="16">
        <f t="shared" ref="I405" si="245">E405*G405</f>
        <v>74</v>
      </c>
      <c r="J405" s="16">
        <f t="shared" ref="J405" si="246">1.25*I405</f>
        <v>92.5</v>
      </c>
      <c r="K405" s="27" t="s">
        <v>12</v>
      </c>
    </row>
    <row r="406" spans="1:11" x14ac:dyDescent="0.25">
      <c r="A406" s="10">
        <v>395</v>
      </c>
      <c r="B406" s="19" t="s">
        <v>2</v>
      </c>
      <c r="C406" s="20" t="s">
        <v>3</v>
      </c>
      <c r="D406" s="13" t="s">
        <v>159</v>
      </c>
      <c r="E406" s="27">
        <v>1</v>
      </c>
      <c r="F406" s="27" t="s">
        <v>1</v>
      </c>
      <c r="G406" s="21">
        <v>57.99</v>
      </c>
      <c r="H406" s="15">
        <f t="shared" ref="H406" si="247">1.25*G406</f>
        <v>72.487499999999997</v>
      </c>
      <c r="I406" s="16">
        <f t="shared" ref="I406" si="248">E406*G406</f>
        <v>57.99</v>
      </c>
      <c r="J406" s="16">
        <f t="shared" ref="J406" si="249">1.25*I406</f>
        <v>72.487499999999997</v>
      </c>
      <c r="K406" s="27" t="s">
        <v>12</v>
      </c>
    </row>
    <row r="407" spans="1:11" x14ac:dyDescent="0.25">
      <c r="A407" s="17">
        <v>396</v>
      </c>
      <c r="B407" s="19" t="s">
        <v>2</v>
      </c>
      <c r="C407" s="20" t="s">
        <v>3</v>
      </c>
      <c r="D407" s="35" t="s">
        <v>158</v>
      </c>
      <c r="E407" s="27">
        <v>20</v>
      </c>
      <c r="F407" s="27" t="s">
        <v>4</v>
      </c>
      <c r="G407" s="21">
        <v>14.99</v>
      </c>
      <c r="H407" s="15">
        <f>1.25*G407</f>
        <v>18.737500000000001</v>
      </c>
      <c r="I407" s="22">
        <f>E407*G407</f>
        <v>299.8</v>
      </c>
      <c r="J407" s="16">
        <f>1.25*I407</f>
        <v>374.75</v>
      </c>
      <c r="K407" s="27" t="s">
        <v>12</v>
      </c>
    </row>
    <row r="408" spans="1:11" x14ac:dyDescent="0.25">
      <c r="A408" s="10">
        <v>397</v>
      </c>
      <c r="B408" s="11" t="s">
        <v>0</v>
      </c>
      <c r="C408" s="33">
        <v>2446</v>
      </c>
      <c r="D408" s="35" t="s">
        <v>157</v>
      </c>
      <c r="E408" s="27">
        <v>50</v>
      </c>
      <c r="F408" s="27" t="s">
        <v>4</v>
      </c>
      <c r="G408" s="21">
        <v>11.23</v>
      </c>
      <c r="H408" s="15">
        <f t="shared" ref="H408" si="250">1.25*G408</f>
        <v>14.037500000000001</v>
      </c>
      <c r="I408" s="22">
        <f t="shared" ref="I408" si="251">E408*G408</f>
        <v>561.5</v>
      </c>
      <c r="J408" s="16">
        <f t="shared" ref="J408" si="252">1.25*I408</f>
        <v>701.875</v>
      </c>
      <c r="K408" s="27" t="s">
        <v>12</v>
      </c>
    </row>
    <row r="409" spans="1:11" x14ac:dyDescent="0.25">
      <c r="A409" s="10">
        <v>398</v>
      </c>
      <c r="B409" s="11" t="s">
        <v>0</v>
      </c>
      <c r="C409" s="33">
        <v>39246</v>
      </c>
      <c r="D409" s="35" t="s">
        <v>160</v>
      </c>
      <c r="E409" s="27">
        <v>50</v>
      </c>
      <c r="F409" s="27" t="s">
        <v>4</v>
      </c>
      <c r="G409" s="21">
        <v>7.82</v>
      </c>
      <c r="H409" s="15">
        <f t="shared" ref="H409" si="253">1.25*G409</f>
        <v>9.7750000000000004</v>
      </c>
      <c r="I409" s="22">
        <f t="shared" ref="I409" si="254">E409*G409</f>
        <v>391</v>
      </c>
      <c r="J409" s="16">
        <f t="shared" ref="J409" si="255">1.25*I409</f>
        <v>488.75</v>
      </c>
      <c r="K409" s="27" t="s">
        <v>12</v>
      </c>
    </row>
    <row r="410" spans="1:11" x14ac:dyDescent="0.25">
      <c r="A410" s="17">
        <v>399</v>
      </c>
      <c r="B410" s="19" t="s">
        <v>2</v>
      </c>
      <c r="C410" s="20" t="s">
        <v>3</v>
      </c>
      <c r="D410" s="35" t="s">
        <v>161</v>
      </c>
      <c r="E410" s="27">
        <v>60</v>
      </c>
      <c r="F410" s="27" t="s">
        <v>4</v>
      </c>
      <c r="G410" s="21">
        <v>5.99</v>
      </c>
      <c r="H410" s="15">
        <f t="shared" ref="H410" si="256">1.25*G410</f>
        <v>7.4875000000000007</v>
      </c>
      <c r="I410" s="22">
        <f t="shared" ref="I410" si="257">E410*G410</f>
        <v>359.40000000000003</v>
      </c>
      <c r="J410" s="16">
        <f t="shared" ref="J410" si="258">1.25*I410</f>
        <v>449.25000000000006</v>
      </c>
      <c r="K410" s="27" t="s">
        <v>12</v>
      </c>
    </row>
    <row r="411" spans="1:11" x14ac:dyDescent="0.25">
      <c r="A411" s="10">
        <v>400</v>
      </c>
      <c r="B411" s="19" t="s">
        <v>2</v>
      </c>
      <c r="C411" s="20" t="s">
        <v>3</v>
      </c>
      <c r="D411" s="35" t="s">
        <v>162</v>
      </c>
      <c r="E411" s="27">
        <v>40</v>
      </c>
      <c r="F411" s="27" t="s">
        <v>4</v>
      </c>
      <c r="G411" s="21">
        <v>3.99</v>
      </c>
      <c r="H411" s="15">
        <f t="shared" ref="H411:H412" si="259">1.25*G411</f>
        <v>4.9875000000000007</v>
      </c>
      <c r="I411" s="22">
        <f t="shared" ref="I411:I412" si="260">E411*G411</f>
        <v>159.60000000000002</v>
      </c>
      <c r="J411" s="16">
        <f t="shared" ref="J411:J412" si="261">1.25*I411</f>
        <v>199.50000000000003</v>
      </c>
      <c r="K411" s="27" t="s">
        <v>12</v>
      </c>
    </row>
    <row r="412" spans="1:11" x14ac:dyDescent="0.25">
      <c r="A412" s="10">
        <v>401</v>
      </c>
      <c r="B412" s="19" t="s">
        <v>2</v>
      </c>
      <c r="C412" s="20" t="s">
        <v>3</v>
      </c>
      <c r="D412" s="36" t="s">
        <v>165</v>
      </c>
      <c r="E412" s="27">
        <v>5</v>
      </c>
      <c r="F412" s="27" t="s">
        <v>1</v>
      </c>
      <c r="G412" s="21">
        <v>6.99</v>
      </c>
      <c r="H412" s="15">
        <f t="shared" si="259"/>
        <v>8.7375000000000007</v>
      </c>
      <c r="I412" s="16">
        <f t="shared" si="260"/>
        <v>34.950000000000003</v>
      </c>
      <c r="J412" s="16">
        <f t="shared" si="261"/>
        <v>43.6875</v>
      </c>
      <c r="K412" s="27" t="s">
        <v>12</v>
      </c>
    </row>
    <row r="413" spans="1:11" x14ac:dyDescent="0.25">
      <c r="A413" s="17">
        <v>402</v>
      </c>
      <c r="B413" s="19" t="s">
        <v>2</v>
      </c>
      <c r="C413" s="20" t="s">
        <v>3</v>
      </c>
      <c r="D413" s="36" t="s">
        <v>164</v>
      </c>
      <c r="E413" s="27">
        <v>15</v>
      </c>
      <c r="F413" s="27" t="s">
        <v>1</v>
      </c>
      <c r="G413" s="21">
        <v>5.45</v>
      </c>
      <c r="H413" s="15">
        <f t="shared" ref="H413" si="262">1.25*G413</f>
        <v>6.8125</v>
      </c>
      <c r="I413" s="16">
        <f t="shared" ref="I413" si="263">E413*G413</f>
        <v>81.75</v>
      </c>
      <c r="J413" s="16">
        <f t="shared" ref="J413" si="264">1.25*I413</f>
        <v>102.1875</v>
      </c>
      <c r="K413" s="27" t="s">
        <v>12</v>
      </c>
    </row>
    <row r="414" spans="1:11" x14ac:dyDescent="0.25">
      <c r="A414" s="10">
        <v>403</v>
      </c>
      <c r="B414" s="19" t="s">
        <v>2</v>
      </c>
      <c r="C414" s="20" t="s">
        <v>3</v>
      </c>
      <c r="D414" s="36" t="s">
        <v>166</v>
      </c>
      <c r="E414" s="27">
        <v>12</v>
      </c>
      <c r="F414" s="27" t="s">
        <v>1</v>
      </c>
      <c r="G414" s="21">
        <v>5</v>
      </c>
      <c r="H414" s="15">
        <f t="shared" ref="H414" si="265">1.25*G414</f>
        <v>6.25</v>
      </c>
      <c r="I414" s="16">
        <f t="shared" ref="I414" si="266">E414*G414</f>
        <v>60</v>
      </c>
      <c r="J414" s="16">
        <f t="shared" ref="J414" si="267">1.25*I414</f>
        <v>75</v>
      </c>
      <c r="K414" s="27" t="s">
        <v>12</v>
      </c>
    </row>
    <row r="415" spans="1:11" x14ac:dyDescent="0.25">
      <c r="A415" s="10">
        <v>404</v>
      </c>
      <c r="B415" s="19" t="s">
        <v>2</v>
      </c>
      <c r="C415" s="20" t="s">
        <v>3</v>
      </c>
      <c r="D415" s="36" t="s">
        <v>167</v>
      </c>
      <c r="E415" s="27">
        <v>15</v>
      </c>
      <c r="F415" s="27" t="s">
        <v>1</v>
      </c>
      <c r="G415" s="21">
        <v>4.0999999999999996</v>
      </c>
      <c r="H415" s="15">
        <f t="shared" ref="H415" si="268">1.25*G415</f>
        <v>5.125</v>
      </c>
      <c r="I415" s="16">
        <f t="shared" ref="I415" si="269">E415*G415</f>
        <v>61.499999999999993</v>
      </c>
      <c r="J415" s="16">
        <f t="shared" ref="J415" si="270">1.25*I415</f>
        <v>76.874999999999986</v>
      </c>
      <c r="K415" s="27" t="s">
        <v>12</v>
      </c>
    </row>
    <row r="416" spans="1:11" x14ac:dyDescent="0.25">
      <c r="A416" s="17">
        <v>405</v>
      </c>
      <c r="B416" s="19" t="s">
        <v>2</v>
      </c>
      <c r="C416" s="20" t="s">
        <v>3</v>
      </c>
      <c r="D416" s="36" t="s">
        <v>163</v>
      </c>
      <c r="E416" s="27">
        <v>10</v>
      </c>
      <c r="F416" s="27" t="s">
        <v>1</v>
      </c>
      <c r="G416" s="21">
        <v>1.59</v>
      </c>
      <c r="H416" s="15">
        <f t="shared" ref="H416" si="271">1.25*G416</f>
        <v>1.9875</v>
      </c>
      <c r="I416" s="16">
        <f t="shared" ref="I416" si="272">E416*G416</f>
        <v>15.9</v>
      </c>
      <c r="J416" s="16">
        <f t="shared" ref="J416" si="273">1.25*I416</f>
        <v>19.875</v>
      </c>
      <c r="K416" s="27" t="s">
        <v>12</v>
      </c>
    </row>
    <row r="417" spans="1:11" x14ac:dyDescent="0.25">
      <c r="A417" s="10">
        <v>406</v>
      </c>
      <c r="B417" s="19" t="s">
        <v>2</v>
      </c>
      <c r="C417" s="20" t="s">
        <v>3</v>
      </c>
      <c r="D417" s="36" t="s">
        <v>169</v>
      </c>
      <c r="E417" s="27">
        <v>10</v>
      </c>
      <c r="F417" s="27" t="s">
        <v>1</v>
      </c>
      <c r="G417" s="21">
        <v>4.99</v>
      </c>
      <c r="H417" s="15">
        <f t="shared" ref="H417" si="274">1.25*G417</f>
        <v>6.2375000000000007</v>
      </c>
      <c r="I417" s="16">
        <f t="shared" ref="I417" si="275">E417*G417</f>
        <v>49.900000000000006</v>
      </c>
      <c r="J417" s="16">
        <f t="shared" ref="J417" si="276">1.25*I417</f>
        <v>62.375000000000007</v>
      </c>
      <c r="K417" s="27" t="s">
        <v>12</v>
      </c>
    </row>
    <row r="418" spans="1:11" x14ac:dyDescent="0.25">
      <c r="A418" s="10">
        <v>407</v>
      </c>
      <c r="B418" s="11" t="s">
        <v>0</v>
      </c>
      <c r="C418" s="33">
        <v>39643</v>
      </c>
      <c r="D418" s="36" t="s">
        <v>168</v>
      </c>
      <c r="E418" s="27">
        <v>30</v>
      </c>
      <c r="F418" s="27" t="s">
        <v>1</v>
      </c>
      <c r="G418" s="21">
        <v>4.0199999999999996</v>
      </c>
      <c r="H418" s="15">
        <f t="shared" ref="H418" si="277">1.25*G418</f>
        <v>5.0249999999999995</v>
      </c>
      <c r="I418" s="16">
        <f t="shared" ref="I418" si="278">E418*G418</f>
        <v>120.6</v>
      </c>
      <c r="J418" s="16">
        <f t="shared" ref="J418" si="279">1.25*I418</f>
        <v>150.75</v>
      </c>
      <c r="K418" s="27" t="s">
        <v>12</v>
      </c>
    </row>
    <row r="419" spans="1:11" x14ac:dyDescent="0.25">
      <c r="A419" s="17">
        <v>408</v>
      </c>
      <c r="B419" s="11" t="s">
        <v>0</v>
      </c>
      <c r="C419" s="33">
        <v>39642</v>
      </c>
      <c r="D419" s="36" t="s">
        <v>46</v>
      </c>
      <c r="E419" s="27">
        <v>24</v>
      </c>
      <c r="F419" s="27" t="s">
        <v>1</v>
      </c>
      <c r="G419" s="21">
        <v>3.43</v>
      </c>
      <c r="H419" s="15">
        <f t="shared" ref="H419" si="280">1.25*G419</f>
        <v>4.2875000000000005</v>
      </c>
      <c r="I419" s="16">
        <f t="shared" ref="I419" si="281">E419*G419</f>
        <v>82.320000000000007</v>
      </c>
      <c r="J419" s="16">
        <f t="shared" ref="J419" si="282">1.25*I419</f>
        <v>102.9</v>
      </c>
      <c r="K419" s="27" t="s">
        <v>12</v>
      </c>
    </row>
    <row r="420" spans="1:11" x14ac:dyDescent="0.25">
      <c r="A420" s="10">
        <v>409</v>
      </c>
      <c r="B420" s="19" t="s">
        <v>2</v>
      </c>
      <c r="C420" s="20" t="s">
        <v>3</v>
      </c>
      <c r="D420" s="36" t="s">
        <v>36</v>
      </c>
      <c r="E420" s="27">
        <v>30</v>
      </c>
      <c r="F420" s="27" t="s">
        <v>1</v>
      </c>
      <c r="G420" s="21">
        <v>2.99</v>
      </c>
      <c r="H420" s="15">
        <f t="shared" ref="H420" si="283">1.25*G420</f>
        <v>3.7375000000000003</v>
      </c>
      <c r="I420" s="16">
        <f t="shared" ref="I420" si="284">E420*G420</f>
        <v>89.7</v>
      </c>
      <c r="J420" s="16">
        <f t="shared" ref="J420" si="285">1.25*I420</f>
        <v>112.125</v>
      </c>
      <c r="K420" s="27" t="s">
        <v>12</v>
      </c>
    </row>
    <row r="421" spans="1:11" x14ac:dyDescent="0.25">
      <c r="A421" s="10">
        <v>410</v>
      </c>
      <c r="B421" s="19" t="s">
        <v>2</v>
      </c>
      <c r="C421" s="20" t="s">
        <v>3</v>
      </c>
      <c r="D421" s="36" t="s">
        <v>35</v>
      </c>
      <c r="E421" s="27">
        <v>20</v>
      </c>
      <c r="F421" s="27" t="s">
        <v>1</v>
      </c>
      <c r="G421" s="21">
        <v>1.99</v>
      </c>
      <c r="H421" s="15">
        <f t="shared" ref="H421" si="286">1.25*G421</f>
        <v>2.4874999999999998</v>
      </c>
      <c r="I421" s="16">
        <f t="shared" ref="I421" si="287">E421*G421</f>
        <v>39.799999999999997</v>
      </c>
      <c r="J421" s="16">
        <f t="shared" ref="J421" si="288">1.25*I421</f>
        <v>49.75</v>
      </c>
      <c r="K421" s="27" t="s">
        <v>12</v>
      </c>
    </row>
    <row r="422" spans="1:11" x14ac:dyDescent="0.25">
      <c r="A422" s="17">
        <v>411</v>
      </c>
      <c r="B422" s="19" t="s">
        <v>2</v>
      </c>
      <c r="C422" s="20" t="s">
        <v>3</v>
      </c>
      <c r="D422" s="37" t="s">
        <v>187</v>
      </c>
      <c r="E422" s="27">
        <v>10</v>
      </c>
      <c r="F422" s="27" t="s">
        <v>1</v>
      </c>
      <c r="G422" s="21">
        <v>276.18</v>
      </c>
      <c r="H422" s="15">
        <f t="shared" ref="H422" si="289">1.25*G422</f>
        <v>345.22500000000002</v>
      </c>
      <c r="I422" s="16">
        <f t="shared" ref="I422" si="290">E422*G422</f>
        <v>2761.8</v>
      </c>
      <c r="J422" s="16">
        <f t="shared" ref="J422" si="291">1.25*I422</f>
        <v>3452.25</v>
      </c>
      <c r="K422" s="27" t="s">
        <v>12</v>
      </c>
    </row>
    <row r="423" spans="1:11" x14ac:dyDescent="0.25">
      <c r="A423" s="10">
        <v>412</v>
      </c>
      <c r="B423" s="19" t="s">
        <v>2</v>
      </c>
      <c r="C423" s="20" t="s">
        <v>3</v>
      </c>
      <c r="D423" s="37" t="s">
        <v>188</v>
      </c>
      <c r="E423" s="27">
        <v>20</v>
      </c>
      <c r="F423" s="27" t="s">
        <v>1</v>
      </c>
      <c r="G423" s="21">
        <v>8.5</v>
      </c>
      <c r="H423" s="15">
        <f t="shared" ref="H423" si="292">1.25*G423</f>
        <v>10.625</v>
      </c>
      <c r="I423" s="16">
        <f t="shared" ref="I423" si="293">E423*G423</f>
        <v>170</v>
      </c>
      <c r="J423" s="16">
        <f t="shared" ref="J423" si="294">1.25*I423</f>
        <v>212.5</v>
      </c>
      <c r="K423" s="27" t="s">
        <v>12</v>
      </c>
    </row>
    <row r="424" spans="1:11" x14ac:dyDescent="0.25">
      <c r="A424" s="10">
        <v>413</v>
      </c>
      <c r="B424" s="19" t="s">
        <v>2</v>
      </c>
      <c r="C424" s="20" t="s">
        <v>3</v>
      </c>
      <c r="D424" s="37" t="s">
        <v>189</v>
      </c>
      <c r="E424" s="27">
        <v>36</v>
      </c>
      <c r="F424" s="27" t="s">
        <v>1</v>
      </c>
      <c r="G424" s="21">
        <v>174.18</v>
      </c>
      <c r="H424" s="15">
        <f t="shared" ref="H424" si="295">1.25*G424</f>
        <v>217.72500000000002</v>
      </c>
      <c r="I424" s="16">
        <f t="shared" ref="I424" si="296">E424*G424</f>
        <v>6270.4800000000005</v>
      </c>
      <c r="J424" s="16">
        <f t="shared" ref="J424" si="297">1.25*I424</f>
        <v>7838.1</v>
      </c>
      <c r="K424" s="27" t="s">
        <v>12</v>
      </c>
    </row>
    <row r="425" spans="1:11" x14ac:dyDescent="0.25">
      <c r="A425" s="17">
        <v>414</v>
      </c>
      <c r="B425" s="19" t="s">
        <v>2</v>
      </c>
      <c r="C425" s="20" t="s">
        <v>3</v>
      </c>
      <c r="D425" s="37" t="s">
        <v>190</v>
      </c>
      <c r="E425" s="27">
        <v>90</v>
      </c>
      <c r="F425" s="27" t="s">
        <v>1</v>
      </c>
      <c r="G425" s="21">
        <v>6.2</v>
      </c>
      <c r="H425" s="15">
        <f t="shared" ref="H425" si="298">1.25*G425</f>
        <v>7.75</v>
      </c>
      <c r="I425" s="16">
        <f t="shared" ref="I425" si="299">E425*G425</f>
        <v>558</v>
      </c>
      <c r="J425" s="16">
        <f t="shared" ref="J425" si="300">1.25*I425</f>
        <v>697.5</v>
      </c>
      <c r="K425" s="27" t="s">
        <v>12</v>
      </c>
    </row>
    <row r="426" spans="1:11" x14ac:dyDescent="0.25">
      <c r="A426" s="10">
        <v>415</v>
      </c>
      <c r="B426" s="19" t="s">
        <v>2</v>
      </c>
      <c r="C426" s="20" t="s">
        <v>3</v>
      </c>
      <c r="D426" s="37" t="s">
        <v>191</v>
      </c>
      <c r="E426" s="27">
        <v>46</v>
      </c>
      <c r="F426" s="27" t="s">
        <v>1</v>
      </c>
      <c r="G426" s="21">
        <v>115.3</v>
      </c>
      <c r="H426" s="15">
        <f t="shared" ref="H426" si="301">1.25*G426</f>
        <v>144.125</v>
      </c>
      <c r="I426" s="16">
        <f t="shared" ref="I426" si="302">E426*G426</f>
        <v>5303.8</v>
      </c>
      <c r="J426" s="16">
        <f t="shared" ref="J426" si="303">1.25*I426</f>
        <v>6629.75</v>
      </c>
      <c r="K426" s="27" t="s">
        <v>12</v>
      </c>
    </row>
    <row r="427" spans="1:11" x14ac:dyDescent="0.25">
      <c r="A427" s="10">
        <v>416</v>
      </c>
      <c r="B427" s="19" t="s">
        <v>2</v>
      </c>
      <c r="C427" s="20" t="s">
        <v>3</v>
      </c>
      <c r="D427" s="37" t="s">
        <v>192</v>
      </c>
      <c r="E427" s="27">
        <v>1</v>
      </c>
      <c r="F427" s="27" t="s">
        <v>1</v>
      </c>
      <c r="G427" s="21">
        <v>5.8</v>
      </c>
      <c r="H427" s="15">
        <f t="shared" ref="H427" si="304">1.25*G427</f>
        <v>7.25</v>
      </c>
      <c r="I427" s="16">
        <f t="shared" ref="I427" si="305">E427*G427</f>
        <v>5.8</v>
      </c>
      <c r="J427" s="16">
        <f t="shared" ref="J427" si="306">1.25*I427</f>
        <v>7.25</v>
      </c>
      <c r="K427" s="27" t="s">
        <v>12</v>
      </c>
    </row>
    <row r="428" spans="1:11" x14ac:dyDescent="0.25">
      <c r="A428" s="17">
        <v>417</v>
      </c>
      <c r="B428" s="19" t="s">
        <v>2</v>
      </c>
      <c r="C428" s="20" t="s">
        <v>3</v>
      </c>
      <c r="D428" s="37" t="s">
        <v>171</v>
      </c>
      <c r="E428" s="27">
        <v>5</v>
      </c>
      <c r="F428" s="27" t="s">
        <v>1</v>
      </c>
      <c r="G428" s="21">
        <v>109.99</v>
      </c>
      <c r="H428" s="15">
        <f t="shared" ref="H428:H430" si="307">1.25*G428</f>
        <v>137.48749999999998</v>
      </c>
      <c r="I428" s="16">
        <f t="shared" ref="I428:I430" si="308">E428*G428</f>
        <v>549.94999999999993</v>
      </c>
      <c r="J428" s="16">
        <f t="shared" ref="J428:J430" si="309">1.25*I428</f>
        <v>687.43749999999989</v>
      </c>
      <c r="K428" s="27" t="s">
        <v>12</v>
      </c>
    </row>
    <row r="429" spans="1:11" x14ac:dyDescent="0.25">
      <c r="A429" s="10">
        <v>418</v>
      </c>
      <c r="B429" s="19" t="s">
        <v>2</v>
      </c>
      <c r="C429" s="20" t="s">
        <v>3</v>
      </c>
      <c r="D429" s="37" t="s">
        <v>174</v>
      </c>
      <c r="E429" s="27">
        <v>10</v>
      </c>
      <c r="F429" s="27" t="s">
        <v>1</v>
      </c>
      <c r="G429" s="21">
        <v>4.8</v>
      </c>
      <c r="H429" s="15">
        <f t="shared" si="307"/>
        <v>6</v>
      </c>
      <c r="I429" s="16">
        <f t="shared" si="308"/>
        <v>48</v>
      </c>
      <c r="J429" s="16">
        <f t="shared" si="309"/>
        <v>60</v>
      </c>
      <c r="K429" s="27" t="s">
        <v>12</v>
      </c>
    </row>
    <row r="430" spans="1:11" x14ac:dyDescent="0.25">
      <c r="A430" s="10">
        <v>419</v>
      </c>
      <c r="B430" s="19" t="s">
        <v>2</v>
      </c>
      <c r="C430" s="20" t="s">
        <v>3</v>
      </c>
      <c r="D430" s="37" t="s">
        <v>170</v>
      </c>
      <c r="E430" s="27">
        <v>5</v>
      </c>
      <c r="F430" s="27" t="s">
        <v>1</v>
      </c>
      <c r="G430" s="21">
        <v>88.7</v>
      </c>
      <c r="H430" s="15">
        <f t="shared" si="307"/>
        <v>110.875</v>
      </c>
      <c r="I430" s="16">
        <f t="shared" si="308"/>
        <v>443.5</v>
      </c>
      <c r="J430" s="16">
        <f t="shared" si="309"/>
        <v>554.375</v>
      </c>
      <c r="K430" s="27" t="s">
        <v>12</v>
      </c>
    </row>
    <row r="431" spans="1:11" x14ac:dyDescent="0.25">
      <c r="A431" s="17">
        <v>420</v>
      </c>
      <c r="B431" s="19" t="s">
        <v>2</v>
      </c>
      <c r="C431" s="20" t="s">
        <v>3</v>
      </c>
      <c r="D431" s="37" t="s">
        <v>172</v>
      </c>
      <c r="E431" s="27">
        <v>2</v>
      </c>
      <c r="F431" s="27" t="s">
        <v>1</v>
      </c>
      <c r="G431" s="21">
        <v>104.5</v>
      </c>
      <c r="H431" s="15">
        <f t="shared" ref="H431:H433" si="310">1.25*G431</f>
        <v>130.625</v>
      </c>
      <c r="I431" s="16">
        <f t="shared" ref="I431:I433" si="311">E431*G431</f>
        <v>209</v>
      </c>
      <c r="J431" s="16">
        <f t="shared" ref="J431:J433" si="312">1.25*I431</f>
        <v>261.25</v>
      </c>
      <c r="K431" s="27" t="s">
        <v>12</v>
      </c>
    </row>
    <row r="432" spans="1:11" x14ac:dyDescent="0.25">
      <c r="A432" s="10">
        <v>421</v>
      </c>
      <c r="B432" s="19" t="s">
        <v>2</v>
      </c>
      <c r="C432" s="20" t="s">
        <v>3</v>
      </c>
      <c r="D432" s="37" t="s">
        <v>175</v>
      </c>
      <c r="E432" s="27">
        <v>4</v>
      </c>
      <c r="F432" s="27" t="s">
        <v>1</v>
      </c>
      <c r="G432" s="21">
        <v>3.8</v>
      </c>
      <c r="H432" s="15">
        <f t="shared" si="310"/>
        <v>4.75</v>
      </c>
      <c r="I432" s="16">
        <f t="shared" si="311"/>
        <v>15.2</v>
      </c>
      <c r="J432" s="16">
        <f t="shared" si="312"/>
        <v>19</v>
      </c>
      <c r="K432" s="27" t="s">
        <v>12</v>
      </c>
    </row>
    <row r="433" spans="1:11" x14ac:dyDescent="0.25">
      <c r="A433" s="10">
        <v>422</v>
      </c>
      <c r="B433" s="19" t="s">
        <v>2</v>
      </c>
      <c r="C433" s="20" t="s">
        <v>3</v>
      </c>
      <c r="D433" s="37" t="s">
        <v>173</v>
      </c>
      <c r="E433" s="27">
        <v>2</v>
      </c>
      <c r="F433" s="27" t="s">
        <v>1</v>
      </c>
      <c r="G433" s="21">
        <v>53.22</v>
      </c>
      <c r="H433" s="15">
        <f t="shared" si="310"/>
        <v>66.525000000000006</v>
      </c>
      <c r="I433" s="16">
        <f t="shared" si="311"/>
        <v>106.44</v>
      </c>
      <c r="J433" s="16">
        <f t="shared" si="312"/>
        <v>133.05000000000001</v>
      </c>
      <c r="K433" s="27" t="s">
        <v>12</v>
      </c>
    </row>
    <row r="434" spans="1:11" x14ac:dyDescent="0.25">
      <c r="A434" s="17">
        <v>423</v>
      </c>
      <c r="B434" s="19" t="s">
        <v>2</v>
      </c>
      <c r="C434" s="20" t="s">
        <v>3</v>
      </c>
      <c r="D434" s="37" t="s">
        <v>193</v>
      </c>
      <c r="E434" s="27">
        <v>3</v>
      </c>
      <c r="F434" s="27" t="s">
        <v>1</v>
      </c>
      <c r="G434" s="21">
        <v>22.99</v>
      </c>
      <c r="H434" s="15">
        <f t="shared" ref="H434" si="313">1.25*G434</f>
        <v>28.737499999999997</v>
      </c>
      <c r="I434" s="16">
        <f t="shared" ref="I434" si="314">E434*G434</f>
        <v>68.97</v>
      </c>
      <c r="J434" s="16">
        <f t="shared" ref="J434" si="315">1.25*I434</f>
        <v>86.212500000000006</v>
      </c>
      <c r="K434" s="27" t="s">
        <v>12</v>
      </c>
    </row>
    <row r="435" spans="1:11" x14ac:dyDescent="0.25">
      <c r="A435" s="10">
        <v>424</v>
      </c>
      <c r="B435" s="19" t="s">
        <v>2</v>
      </c>
      <c r="C435" s="20" t="s">
        <v>3</v>
      </c>
      <c r="D435" s="37" t="s">
        <v>194</v>
      </c>
      <c r="E435" s="27">
        <v>15</v>
      </c>
      <c r="F435" s="27" t="s">
        <v>1</v>
      </c>
      <c r="G435" s="21">
        <v>28.99</v>
      </c>
      <c r="H435" s="15">
        <f t="shared" ref="H435" si="316">1.25*G435</f>
        <v>36.237499999999997</v>
      </c>
      <c r="I435" s="16">
        <f t="shared" ref="I435" si="317">E435*G435</f>
        <v>434.84999999999997</v>
      </c>
      <c r="J435" s="16">
        <f t="shared" ref="J435" si="318">1.25*I435</f>
        <v>543.5625</v>
      </c>
      <c r="K435" s="27" t="s">
        <v>12</v>
      </c>
    </row>
    <row r="436" spans="1:11" x14ac:dyDescent="0.25">
      <c r="A436" s="10">
        <v>425</v>
      </c>
      <c r="B436" s="19"/>
      <c r="C436" s="20"/>
      <c r="D436" s="37" t="s">
        <v>195</v>
      </c>
      <c r="E436" s="27">
        <v>18</v>
      </c>
      <c r="F436" s="27" t="s">
        <v>1</v>
      </c>
      <c r="G436" s="21">
        <v>27.99</v>
      </c>
      <c r="H436" s="15">
        <f t="shared" ref="H436" si="319">1.25*G436</f>
        <v>34.987499999999997</v>
      </c>
      <c r="I436" s="16">
        <f t="shared" ref="I436" si="320">E436*G436</f>
        <v>503.82</v>
      </c>
      <c r="J436" s="16">
        <f t="shared" ref="J436" si="321">1.25*I436</f>
        <v>629.77499999999998</v>
      </c>
      <c r="K436" s="27" t="s">
        <v>12</v>
      </c>
    </row>
    <row r="437" spans="1:11" x14ac:dyDescent="0.25">
      <c r="A437" s="17">
        <v>426</v>
      </c>
      <c r="B437" s="19" t="s">
        <v>2</v>
      </c>
      <c r="C437" s="20" t="s">
        <v>3</v>
      </c>
      <c r="D437" s="37" t="s">
        <v>196</v>
      </c>
      <c r="E437" s="27">
        <v>5</v>
      </c>
      <c r="F437" s="27" t="s">
        <v>1</v>
      </c>
      <c r="G437" s="21">
        <v>50.99</v>
      </c>
      <c r="H437" s="15">
        <f t="shared" ref="H437" si="322">1.25*G437</f>
        <v>63.737500000000004</v>
      </c>
      <c r="I437" s="16">
        <f t="shared" ref="I437" si="323">E437*G437</f>
        <v>254.95000000000002</v>
      </c>
      <c r="J437" s="16">
        <f t="shared" ref="J437" si="324">1.25*I437</f>
        <v>318.6875</v>
      </c>
      <c r="K437" s="27" t="s">
        <v>12</v>
      </c>
    </row>
    <row r="438" spans="1:11" x14ac:dyDescent="0.25">
      <c r="A438" s="10">
        <v>427</v>
      </c>
      <c r="B438" s="19" t="s">
        <v>2</v>
      </c>
      <c r="C438" s="20" t="s">
        <v>3</v>
      </c>
      <c r="D438" s="37" t="s">
        <v>197</v>
      </c>
      <c r="E438" s="27">
        <v>1</v>
      </c>
      <c r="F438" s="27" t="s">
        <v>1</v>
      </c>
      <c r="G438" s="21">
        <v>4.3</v>
      </c>
      <c r="H438" s="15">
        <f t="shared" ref="H438" si="325">1.25*G438</f>
        <v>5.375</v>
      </c>
      <c r="I438" s="16">
        <f t="shared" ref="I438" si="326">E438*G438</f>
        <v>4.3</v>
      </c>
      <c r="J438" s="16">
        <f t="shared" ref="J438" si="327">1.25*I438</f>
        <v>5.375</v>
      </c>
      <c r="K438" s="27" t="s">
        <v>12</v>
      </c>
    </row>
    <row r="439" spans="1:11" x14ac:dyDescent="0.25">
      <c r="A439" s="10">
        <v>428</v>
      </c>
      <c r="B439" s="19" t="s">
        <v>2</v>
      </c>
      <c r="C439" s="20" t="s">
        <v>3</v>
      </c>
      <c r="D439" s="37" t="s">
        <v>176</v>
      </c>
      <c r="E439" s="27">
        <v>3</v>
      </c>
      <c r="F439" s="27" t="s">
        <v>1</v>
      </c>
      <c r="G439" s="21">
        <v>3.8</v>
      </c>
      <c r="H439" s="15">
        <f t="shared" ref="H439" si="328">1.25*G439</f>
        <v>4.75</v>
      </c>
      <c r="I439" s="16">
        <f t="shared" ref="I439" si="329">E439*G439</f>
        <v>11.399999999999999</v>
      </c>
      <c r="J439" s="16">
        <f t="shared" ref="J439" si="330">1.25*I439</f>
        <v>14.249999999999998</v>
      </c>
      <c r="K439" s="27" t="s">
        <v>12</v>
      </c>
    </row>
    <row r="440" spans="1:11" x14ac:dyDescent="0.25">
      <c r="A440" s="17">
        <v>429</v>
      </c>
      <c r="B440" s="19" t="s">
        <v>2</v>
      </c>
      <c r="C440" s="20" t="s">
        <v>3</v>
      </c>
      <c r="D440" s="37" t="s">
        <v>177</v>
      </c>
      <c r="E440" s="27">
        <v>1</v>
      </c>
      <c r="F440" s="27" t="s">
        <v>1</v>
      </c>
      <c r="G440" s="21">
        <v>2.9</v>
      </c>
      <c r="H440" s="15">
        <f t="shared" ref="H440" si="331">1.25*G440</f>
        <v>3.625</v>
      </c>
      <c r="I440" s="16">
        <f t="shared" ref="I440" si="332">E440*G440</f>
        <v>2.9</v>
      </c>
      <c r="J440" s="16">
        <f t="shared" ref="J440" si="333">1.25*I440</f>
        <v>3.625</v>
      </c>
      <c r="K440" s="27" t="s">
        <v>12</v>
      </c>
    </row>
    <row r="441" spans="1:11" x14ac:dyDescent="0.25">
      <c r="A441" s="10">
        <v>430</v>
      </c>
      <c r="B441" s="19" t="s">
        <v>2</v>
      </c>
      <c r="C441" s="20" t="s">
        <v>3</v>
      </c>
      <c r="D441" s="37" t="s">
        <v>178</v>
      </c>
      <c r="E441" s="27">
        <v>3</v>
      </c>
      <c r="F441" s="27" t="s">
        <v>1</v>
      </c>
      <c r="G441" s="21">
        <v>35.9</v>
      </c>
      <c r="H441" s="15">
        <f t="shared" ref="H441" si="334">1.25*G441</f>
        <v>44.875</v>
      </c>
      <c r="I441" s="16">
        <f t="shared" ref="I441" si="335">E441*G441</f>
        <v>107.69999999999999</v>
      </c>
      <c r="J441" s="16">
        <f t="shared" ref="J441" si="336">1.25*I441</f>
        <v>134.625</v>
      </c>
      <c r="K441" s="27" t="s">
        <v>12</v>
      </c>
    </row>
    <row r="442" spans="1:11" x14ac:dyDescent="0.25">
      <c r="A442" s="10">
        <v>431</v>
      </c>
      <c r="B442" s="19" t="s">
        <v>2</v>
      </c>
      <c r="C442" s="20" t="s">
        <v>3</v>
      </c>
      <c r="D442" s="37" t="s">
        <v>198</v>
      </c>
      <c r="E442" s="27">
        <v>3</v>
      </c>
      <c r="F442" s="27" t="s">
        <v>1</v>
      </c>
      <c r="G442" s="21">
        <v>19.989999999999998</v>
      </c>
      <c r="H442" s="15">
        <f t="shared" ref="H442" si="337">1.25*G442</f>
        <v>24.987499999999997</v>
      </c>
      <c r="I442" s="16">
        <f t="shared" ref="I442" si="338">E442*G442</f>
        <v>59.97</v>
      </c>
      <c r="J442" s="16">
        <f t="shared" ref="J442" si="339">1.25*I442</f>
        <v>74.962500000000006</v>
      </c>
      <c r="K442" s="27" t="s">
        <v>12</v>
      </c>
    </row>
    <row r="443" spans="1:11" x14ac:dyDescent="0.25">
      <c r="A443" s="17">
        <v>432</v>
      </c>
      <c r="B443" s="19" t="s">
        <v>2</v>
      </c>
      <c r="C443" s="20" t="s">
        <v>3</v>
      </c>
      <c r="D443" s="37" t="s">
        <v>199</v>
      </c>
      <c r="E443" s="27">
        <v>1</v>
      </c>
      <c r="F443" s="27" t="s">
        <v>1</v>
      </c>
      <c r="G443" s="21">
        <v>35.9</v>
      </c>
      <c r="H443" s="15">
        <f t="shared" ref="H443:H444" si="340">1.25*G443</f>
        <v>44.875</v>
      </c>
      <c r="I443" s="16">
        <f t="shared" ref="I443:I444" si="341">E443*G443</f>
        <v>35.9</v>
      </c>
      <c r="J443" s="16">
        <f t="shared" ref="J443:J444" si="342">1.25*I443</f>
        <v>44.875</v>
      </c>
      <c r="K443" s="27" t="s">
        <v>12</v>
      </c>
    </row>
    <row r="444" spans="1:11" x14ac:dyDescent="0.25">
      <c r="A444" s="10">
        <v>433</v>
      </c>
      <c r="B444" s="19" t="s">
        <v>2</v>
      </c>
      <c r="C444" s="20" t="s">
        <v>3</v>
      </c>
      <c r="D444" s="37" t="s">
        <v>200</v>
      </c>
      <c r="E444" s="27">
        <v>3</v>
      </c>
      <c r="F444" s="27" t="s">
        <v>1</v>
      </c>
      <c r="G444" s="21">
        <v>14.99</v>
      </c>
      <c r="H444" s="15">
        <f t="shared" si="340"/>
        <v>18.737500000000001</v>
      </c>
      <c r="I444" s="16">
        <f t="shared" si="341"/>
        <v>44.97</v>
      </c>
      <c r="J444" s="16">
        <f t="shared" si="342"/>
        <v>56.212499999999999</v>
      </c>
      <c r="K444" s="27" t="s">
        <v>12</v>
      </c>
    </row>
    <row r="445" spans="1:11" x14ac:dyDescent="0.25">
      <c r="A445" s="10">
        <v>434</v>
      </c>
      <c r="B445" s="19" t="s">
        <v>2</v>
      </c>
      <c r="C445" s="20" t="s">
        <v>3</v>
      </c>
      <c r="D445" s="37" t="s">
        <v>201</v>
      </c>
      <c r="E445" s="27">
        <v>4</v>
      </c>
      <c r="F445" s="27" t="s">
        <v>1</v>
      </c>
      <c r="G445" s="21">
        <v>6.9</v>
      </c>
      <c r="H445" s="15">
        <f t="shared" ref="H445" si="343">1.25*G445</f>
        <v>8.625</v>
      </c>
      <c r="I445" s="16">
        <f t="shared" ref="I445" si="344">E445*G445</f>
        <v>27.6</v>
      </c>
      <c r="J445" s="16">
        <f t="shared" ref="J445" si="345">1.25*I445</f>
        <v>34.5</v>
      </c>
      <c r="K445" s="27" t="s">
        <v>12</v>
      </c>
    </row>
    <row r="446" spans="1:11" x14ac:dyDescent="0.25">
      <c r="A446" s="17">
        <v>435</v>
      </c>
      <c r="B446" s="19" t="s">
        <v>2</v>
      </c>
      <c r="C446" s="20" t="s">
        <v>3</v>
      </c>
      <c r="D446" s="37" t="s">
        <v>182</v>
      </c>
      <c r="E446" s="27">
        <v>4</v>
      </c>
      <c r="F446" s="27" t="s">
        <v>1</v>
      </c>
      <c r="G446" s="21">
        <v>1.9</v>
      </c>
      <c r="H446" s="15">
        <f t="shared" ref="H446" si="346">1.25*G446</f>
        <v>2.375</v>
      </c>
      <c r="I446" s="16">
        <f t="shared" ref="I446" si="347">E446*G446</f>
        <v>7.6</v>
      </c>
      <c r="J446" s="16">
        <f t="shared" ref="J446" si="348">1.25*I446</f>
        <v>9.5</v>
      </c>
      <c r="K446" s="27" t="s">
        <v>12</v>
      </c>
    </row>
    <row r="447" spans="1:11" x14ac:dyDescent="0.25">
      <c r="A447" s="10">
        <v>436</v>
      </c>
      <c r="B447" s="19" t="s">
        <v>2</v>
      </c>
      <c r="C447" s="20" t="s">
        <v>3</v>
      </c>
      <c r="D447" s="37" t="s">
        <v>185</v>
      </c>
      <c r="E447" s="27">
        <v>4</v>
      </c>
      <c r="F447" s="27" t="s">
        <v>1</v>
      </c>
      <c r="G447" s="21">
        <v>15.2</v>
      </c>
      <c r="H447" s="15">
        <f t="shared" ref="H447" si="349">1.25*G447</f>
        <v>19</v>
      </c>
      <c r="I447" s="16">
        <f t="shared" ref="I447" si="350">E447*G447</f>
        <v>60.8</v>
      </c>
      <c r="J447" s="16">
        <f t="shared" ref="J447" si="351">1.25*I447</f>
        <v>76</v>
      </c>
      <c r="K447" s="27" t="s">
        <v>12</v>
      </c>
    </row>
    <row r="448" spans="1:11" x14ac:dyDescent="0.25">
      <c r="A448" s="10">
        <v>437</v>
      </c>
      <c r="B448" s="19" t="s">
        <v>2</v>
      </c>
      <c r="C448" s="20" t="s">
        <v>3</v>
      </c>
      <c r="D448" s="37" t="s">
        <v>183</v>
      </c>
      <c r="E448" s="27">
        <v>30</v>
      </c>
      <c r="F448" s="27" t="s">
        <v>1</v>
      </c>
      <c r="G448" s="21">
        <v>0.99</v>
      </c>
      <c r="H448" s="15">
        <f t="shared" ref="H448:H449" si="352">1.25*G448</f>
        <v>1.2375</v>
      </c>
      <c r="I448" s="16">
        <f t="shared" ref="I448:I449" si="353">E448*G448</f>
        <v>29.7</v>
      </c>
      <c r="J448" s="16">
        <f t="shared" ref="J448:J449" si="354">1.25*I448</f>
        <v>37.125</v>
      </c>
      <c r="K448" s="27" t="s">
        <v>12</v>
      </c>
    </row>
    <row r="449" spans="1:11" x14ac:dyDescent="0.25">
      <c r="A449" s="17">
        <v>438</v>
      </c>
      <c r="B449" s="19" t="s">
        <v>2</v>
      </c>
      <c r="C449" s="20" t="s">
        <v>3</v>
      </c>
      <c r="D449" s="37" t="s">
        <v>202</v>
      </c>
      <c r="E449" s="27">
        <v>100</v>
      </c>
      <c r="F449" s="27" t="s">
        <v>1</v>
      </c>
      <c r="G449" s="21">
        <v>7.1</v>
      </c>
      <c r="H449" s="15">
        <f t="shared" si="352"/>
        <v>8.875</v>
      </c>
      <c r="I449" s="16">
        <f t="shared" si="353"/>
        <v>710</v>
      </c>
      <c r="J449" s="16">
        <f t="shared" si="354"/>
        <v>887.5</v>
      </c>
      <c r="K449" s="27" t="s">
        <v>12</v>
      </c>
    </row>
    <row r="450" spans="1:11" x14ac:dyDescent="0.25">
      <c r="A450" s="10">
        <v>439</v>
      </c>
      <c r="B450" s="19" t="s">
        <v>2</v>
      </c>
      <c r="C450" s="20" t="s">
        <v>3</v>
      </c>
      <c r="D450" s="37" t="s">
        <v>179</v>
      </c>
      <c r="E450" s="27">
        <v>4</v>
      </c>
      <c r="F450" s="27" t="s">
        <v>1</v>
      </c>
      <c r="G450" s="21">
        <v>4.2</v>
      </c>
      <c r="H450" s="15">
        <f t="shared" ref="H450" si="355">1.25*G450</f>
        <v>5.25</v>
      </c>
      <c r="I450" s="16">
        <f t="shared" ref="I450" si="356">E450*G450</f>
        <v>16.8</v>
      </c>
      <c r="J450" s="16">
        <f t="shared" ref="J450" si="357">1.25*I450</f>
        <v>21</v>
      </c>
      <c r="K450" s="27" t="s">
        <v>12</v>
      </c>
    </row>
    <row r="451" spans="1:11" x14ac:dyDescent="0.25">
      <c r="A451" s="10">
        <v>440</v>
      </c>
      <c r="B451" s="19" t="s">
        <v>2</v>
      </c>
      <c r="C451" s="20" t="s">
        <v>3</v>
      </c>
      <c r="D451" s="37" t="s">
        <v>180</v>
      </c>
      <c r="E451" s="27">
        <v>15</v>
      </c>
      <c r="F451" s="27" t="s">
        <v>1</v>
      </c>
      <c r="G451" s="21">
        <v>3.5</v>
      </c>
      <c r="H451" s="15">
        <f t="shared" ref="H451" si="358">1.25*G451</f>
        <v>4.375</v>
      </c>
      <c r="I451" s="16">
        <f t="shared" ref="I451" si="359">E451*G451</f>
        <v>52.5</v>
      </c>
      <c r="J451" s="16">
        <f t="shared" ref="J451" si="360">1.25*I451</f>
        <v>65.625</v>
      </c>
      <c r="K451" s="27" t="s">
        <v>12</v>
      </c>
    </row>
    <row r="452" spans="1:11" x14ac:dyDescent="0.25">
      <c r="A452" s="17">
        <v>441</v>
      </c>
      <c r="B452" s="19" t="s">
        <v>2</v>
      </c>
      <c r="C452" s="20" t="s">
        <v>3</v>
      </c>
      <c r="D452" s="37" t="s">
        <v>181</v>
      </c>
      <c r="E452" s="27">
        <v>10</v>
      </c>
      <c r="F452" s="27" t="s">
        <v>1</v>
      </c>
      <c r="G452" s="21">
        <v>3.5</v>
      </c>
      <c r="H452" s="15">
        <f t="shared" ref="H452:H453" si="361">1.25*G452</f>
        <v>4.375</v>
      </c>
      <c r="I452" s="16">
        <f t="shared" ref="I452:I453" si="362">E452*G452</f>
        <v>35</v>
      </c>
      <c r="J452" s="16">
        <f t="shared" ref="J452:J453" si="363">1.25*I452</f>
        <v>43.75</v>
      </c>
      <c r="K452" s="27" t="s">
        <v>12</v>
      </c>
    </row>
    <row r="453" spans="1:11" x14ac:dyDescent="0.25">
      <c r="A453" s="10">
        <v>442</v>
      </c>
      <c r="B453" s="19" t="s">
        <v>2</v>
      </c>
      <c r="C453" s="20" t="s">
        <v>3</v>
      </c>
      <c r="D453" s="37" t="s">
        <v>184</v>
      </c>
      <c r="E453" s="27">
        <v>220</v>
      </c>
      <c r="F453" s="27" t="s">
        <v>1</v>
      </c>
      <c r="G453" s="21">
        <v>0.99</v>
      </c>
      <c r="H453" s="15">
        <f t="shared" si="361"/>
        <v>1.2375</v>
      </c>
      <c r="I453" s="16">
        <f t="shared" si="362"/>
        <v>217.8</v>
      </c>
      <c r="J453" s="16">
        <f t="shared" si="363"/>
        <v>272.25</v>
      </c>
      <c r="K453" s="27" t="s">
        <v>12</v>
      </c>
    </row>
    <row r="454" spans="1:11" x14ac:dyDescent="0.25">
      <c r="A454" s="10">
        <v>443</v>
      </c>
      <c r="B454" s="19" t="s">
        <v>2</v>
      </c>
      <c r="C454" s="20" t="s">
        <v>3</v>
      </c>
      <c r="D454" s="37" t="s">
        <v>203</v>
      </c>
      <c r="E454" s="27">
        <v>220</v>
      </c>
      <c r="F454" s="27" t="s">
        <v>1</v>
      </c>
      <c r="G454" s="21">
        <v>0.99</v>
      </c>
      <c r="H454" s="15">
        <f t="shared" ref="H454" si="364">1.25*G454</f>
        <v>1.2375</v>
      </c>
      <c r="I454" s="16">
        <f t="shared" ref="I454:I459" si="365">E454*G454</f>
        <v>217.8</v>
      </c>
      <c r="J454" s="16">
        <f t="shared" ref="J454" si="366">1.25*I454</f>
        <v>272.25</v>
      </c>
      <c r="K454" s="27" t="s">
        <v>12</v>
      </c>
    </row>
    <row r="455" spans="1:11" x14ac:dyDescent="0.25">
      <c r="A455" s="17">
        <v>444</v>
      </c>
      <c r="B455" s="11" t="s">
        <v>0</v>
      </c>
      <c r="C455" s="29">
        <v>867</v>
      </c>
      <c r="D455" s="37" t="s">
        <v>245</v>
      </c>
      <c r="E455" s="27">
        <v>160</v>
      </c>
      <c r="F455" s="29" t="s">
        <v>4</v>
      </c>
      <c r="G455" s="21">
        <v>49</v>
      </c>
      <c r="H455" s="15">
        <f t="shared" ref="H455" si="367">1.25*G455</f>
        <v>61.25</v>
      </c>
      <c r="I455" s="16">
        <f t="shared" ref="I455" si="368">E455*G455</f>
        <v>7840</v>
      </c>
      <c r="J455" s="16">
        <f t="shared" ref="J455" si="369">1.25*I455</f>
        <v>9800</v>
      </c>
      <c r="K455" s="27" t="s">
        <v>12</v>
      </c>
    </row>
    <row r="456" spans="1:11" x14ac:dyDescent="0.25">
      <c r="A456" s="10">
        <v>445</v>
      </c>
      <c r="B456" s="11" t="s">
        <v>0</v>
      </c>
      <c r="C456" s="29">
        <v>863</v>
      </c>
      <c r="D456" s="37" t="s">
        <v>246</v>
      </c>
      <c r="E456" s="27">
        <v>25</v>
      </c>
      <c r="F456" s="29" t="s">
        <v>4</v>
      </c>
      <c r="G456" s="21">
        <v>35.18</v>
      </c>
      <c r="H456" s="15">
        <f t="shared" ref="H456:H457" si="370">1.25*G456</f>
        <v>43.975000000000001</v>
      </c>
      <c r="I456" s="16">
        <f t="shared" ref="I456:I457" si="371">E456*G456</f>
        <v>879.5</v>
      </c>
      <c r="J456" s="16">
        <f t="shared" ref="J456:J457" si="372">1.25*I456</f>
        <v>1099.375</v>
      </c>
      <c r="K456" s="27" t="s">
        <v>12</v>
      </c>
    </row>
    <row r="457" spans="1:11" x14ac:dyDescent="0.25">
      <c r="A457" s="10">
        <v>446</v>
      </c>
      <c r="B457" s="11" t="s">
        <v>0</v>
      </c>
      <c r="C457" s="29">
        <v>11862</v>
      </c>
      <c r="D457" s="37" t="s">
        <v>247</v>
      </c>
      <c r="E457" s="27">
        <v>25</v>
      </c>
      <c r="F457" s="27" t="s">
        <v>1</v>
      </c>
      <c r="G457" s="21">
        <v>14.84</v>
      </c>
      <c r="H457" s="15">
        <f t="shared" si="370"/>
        <v>18.55</v>
      </c>
      <c r="I457" s="16">
        <f t="shared" si="371"/>
        <v>371</v>
      </c>
      <c r="J457" s="16">
        <f t="shared" si="372"/>
        <v>463.75</v>
      </c>
      <c r="K457" s="27" t="s">
        <v>12</v>
      </c>
    </row>
    <row r="458" spans="1:11" x14ac:dyDescent="0.25">
      <c r="A458" s="17">
        <v>447</v>
      </c>
      <c r="B458" s="11" t="s">
        <v>0</v>
      </c>
      <c r="C458" s="29">
        <v>11854</v>
      </c>
      <c r="D458" s="37" t="s">
        <v>248</v>
      </c>
      <c r="E458" s="27">
        <v>10</v>
      </c>
      <c r="F458" s="27" t="s">
        <v>1</v>
      </c>
      <c r="G458" s="21">
        <v>10.58</v>
      </c>
      <c r="H458" s="15">
        <f t="shared" ref="H458" si="373">1.25*G458</f>
        <v>13.225</v>
      </c>
      <c r="I458" s="16">
        <f t="shared" ref="I458" si="374">E458*G458</f>
        <v>105.8</v>
      </c>
      <c r="J458" s="16">
        <f t="shared" ref="J458" si="375">1.25*I458</f>
        <v>132.25</v>
      </c>
      <c r="K458" s="27" t="s">
        <v>12</v>
      </c>
    </row>
    <row r="459" spans="1:11" x14ac:dyDescent="0.25">
      <c r="A459" s="10">
        <v>448</v>
      </c>
      <c r="B459" s="11" t="s">
        <v>0</v>
      </c>
      <c r="C459" s="29">
        <v>977</v>
      </c>
      <c r="D459" s="31" t="s">
        <v>204</v>
      </c>
      <c r="E459" s="29">
        <v>45</v>
      </c>
      <c r="F459" s="29" t="s">
        <v>4</v>
      </c>
      <c r="G459" s="38">
        <v>71.569999999999993</v>
      </c>
      <c r="H459" s="38">
        <f t="shared" ref="H459:H470" si="376">1.25*G459</f>
        <v>89.462499999999991</v>
      </c>
      <c r="I459" s="39">
        <f t="shared" si="365"/>
        <v>3220.6499999999996</v>
      </c>
      <c r="J459" s="39">
        <f t="shared" ref="J459:J470" si="377">1.25*I459</f>
        <v>4025.8124999999995</v>
      </c>
      <c r="K459" s="29" t="s">
        <v>12</v>
      </c>
    </row>
    <row r="460" spans="1:11" x14ac:dyDescent="0.25">
      <c r="A460" s="10">
        <v>449</v>
      </c>
      <c r="B460" s="11" t="s">
        <v>0</v>
      </c>
      <c r="C460" s="29">
        <v>977</v>
      </c>
      <c r="D460" s="31" t="s">
        <v>205</v>
      </c>
      <c r="E460" s="29">
        <v>135</v>
      </c>
      <c r="F460" s="29" t="s">
        <v>4</v>
      </c>
      <c r="G460" s="38">
        <v>71.569999999999993</v>
      </c>
      <c r="H460" s="38">
        <f t="shared" si="376"/>
        <v>89.462499999999991</v>
      </c>
      <c r="I460" s="39">
        <f t="shared" ref="I460:I471" si="378">E460*G460</f>
        <v>9661.9499999999989</v>
      </c>
      <c r="J460" s="39">
        <f t="shared" si="377"/>
        <v>12077.437499999998</v>
      </c>
      <c r="K460" s="29" t="s">
        <v>12</v>
      </c>
    </row>
    <row r="461" spans="1:11" x14ac:dyDescent="0.25">
      <c r="A461" s="17">
        <v>450</v>
      </c>
      <c r="B461" s="11" t="s">
        <v>0</v>
      </c>
      <c r="C461" s="29">
        <v>1019</v>
      </c>
      <c r="D461" s="31" t="s">
        <v>209</v>
      </c>
      <c r="E461" s="29">
        <v>45</v>
      </c>
      <c r="F461" s="29" t="s">
        <v>4</v>
      </c>
      <c r="G461" s="38">
        <v>36.25</v>
      </c>
      <c r="H461" s="38">
        <f t="shared" si="376"/>
        <v>45.3125</v>
      </c>
      <c r="I461" s="39">
        <f>E461*G461</f>
        <v>1631.25</v>
      </c>
      <c r="J461" s="39">
        <f t="shared" si="377"/>
        <v>2039.0625</v>
      </c>
      <c r="K461" s="29" t="s">
        <v>12</v>
      </c>
    </row>
    <row r="462" spans="1:11" x14ac:dyDescent="0.25">
      <c r="A462" s="10">
        <v>451</v>
      </c>
      <c r="B462" s="11" t="s">
        <v>0</v>
      </c>
      <c r="C462" s="29">
        <v>1020</v>
      </c>
      <c r="D462" s="31" t="s">
        <v>206</v>
      </c>
      <c r="E462" s="29">
        <v>30</v>
      </c>
      <c r="F462" s="29" t="s">
        <v>4</v>
      </c>
      <c r="G462" s="38">
        <v>11.26</v>
      </c>
      <c r="H462" s="38">
        <f t="shared" si="376"/>
        <v>14.074999999999999</v>
      </c>
      <c r="I462" s="39">
        <f t="shared" si="378"/>
        <v>337.8</v>
      </c>
      <c r="J462" s="39">
        <f t="shared" si="377"/>
        <v>422.25</v>
      </c>
      <c r="K462" s="29" t="s">
        <v>12</v>
      </c>
    </row>
    <row r="463" spans="1:11" x14ac:dyDescent="0.25">
      <c r="A463" s="10">
        <v>452</v>
      </c>
      <c r="B463" s="11" t="s">
        <v>0</v>
      </c>
      <c r="C463" s="29">
        <v>1020</v>
      </c>
      <c r="D463" s="31" t="s">
        <v>208</v>
      </c>
      <c r="E463" s="29">
        <v>90</v>
      </c>
      <c r="F463" s="29" t="s">
        <v>4</v>
      </c>
      <c r="G463" s="38">
        <v>11.26</v>
      </c>
      <c r="H463" s="38">
        <f t="shared" si="376"/>
        <v>14.074999999999999</v>
      </c>
      <c r="I463" s="39">
        <f t="shared" ref="I463" si="379">E463*G463</f>
        <v>1013.4</v>
      </c>
      <c r="J463" s="39">
        <f t="shared" si="377"/>
        <v>1266.75</v>
      </c>
      <c r="K463" s="29" t="s">
        <v>12</v>
      </c>
    </row>
    <row r="464" spans="1:11" x14ac:dyDescent="0.25">
      <c r="A464" s="17">
        <v>453</v>
      </c>
      <c r="B464" s="11" t="s">
        <v>0</v>
      </c>
      <c r="C464" s="29">
        <v>1020</v>
      </c>
      <c r="D464" s="31" t="s">
        <v>207</v>
      </c>
      <c r="E464" s="29">
        <v>30</v>
      </c>
      <c r="F464" s="29" t="s">
        <v>4</v>
      </c>
      <c r="G464" s="38">
        <v>11.26</v>
      </c>
      <c r="H464" s="38">
        <f t="shared" si="376"/>
        <v>14.074999999999999</v>
      </c>
      <c r="I464" s="39">
        <f t="shared" ref="I464" si="380">E464*G464</f>
        <v>337.8</v>
      </c>
      <c r="J464" s="39">
        <f t="shared" si="377"/>
        <v>422.25</v>
      </c>
      <c r="K464" s="29" t="s">
        <v>12</v>
      </c>
    </row>
    <row r="465" spans="1:11" x14ac:dyDescent="0.25">
      <c r="A465" s="10">
        <v>454</v>
      </c>
      <c r="B465" s="11" t="s">
        <v>0</v>
      </c>
      <c r="C465" s="29">
        <v>994</v>
      </c>
      <c r="D465" s="31" t="s">
        <v>210</v>
      </c>
      <c r="E465" s="29">
        <v>40</v>
      </c>
      <c r="F465" s="29" t="s">
        <v>4</v>
      </c>
      <c r="G465" s="38">
        <v>7.03</v>
      </c>
      <c r="H465" s="38">
        <f t="shared" si="376"/>
        <v>8.7874999999999996</v>
      </c>
      <c r="I465" s="39">
        <f t="shared" ref="I465" si="381">E465*G465</f>
        <v>281.2</v>
      </c>
      <c r="J465" s="39">
        <f t="shared" si="377"/>
        <v>351.5</v>
      </c>
      <c r="K465" s="29" t="s">
        <v>12</v>
      </c>
    </row>
    <row r="466" spans="1:11" x14ac:dyDescent="0.25">
      <c r="A466" s="10">
        <v>455</v>
      </c>
      <c r="B466" s="11" t="s">
        <v>0</v>
      </c>
      <c r="C466" s="29">
        <v>994</v>
      </c>
      <c r="D466" s="31" t="s">
        <v>211</v>
      </c>
      <c r="E466" s="29">
        <v>120</v>
      </c>
      <c r="F466" s="29" t="s">
        <v>4</v>
      </c>
      <c r="G466" s="38">
        <v>7.03</v>
      </c>
      <c r="H466" s="38">
        <f t="shared" si="376"/>
        <v>8.7874999999999996</v>
      </c>
      <c r="I466" s="39">
        <f t="shared" ref="I466:I467" si="382">E466*G466</f>
        <v>843.6</v>
      </c>
      <c r="J466" s="39">
        <f t="shared" si="377"/>
        <v>1054.5</v>
      </c>
      <c r="K466" s="29" t="s">
        <v>12</v>
      </c>
    </row>
    <row r="467" spans="1:11" x14ac:dyDescent="0.25">
      <c r="A467" s="17">
        <v>456</v>
      </c>
      <c r="B467" s="11" t="s">
        <v>0</v>
      </c>
      <c r="C467" s="29">
        <v>994</v>
      </c>
      <c r="D467" s="31" t="s">
        <v>212</v>
      </c>
      <c r="E467" s="29">
        <v>40</v>
      </c>
      <c r="F467" s="29" t="s">
        <v>4</v>
      </c>
      <c r="G467" s="38">
        <v>7.03</v>
      </c>
      <c r="H467" s="38">
        <f t="shared" si="376"/>
        <v>8.7874999999999996</v>
      </c>
      <c r="I467" s="39">
        <f t="shared" si="382"/>
        <v>281.2</v>
      </c>
      <c r="J467" s="39">
        <f t="shared" si="377"/>
        <v>351.5</v>
      </c>
      <c r="K467" s="29" t="s">
        <v>12</v>
      </c>
    </row>
    <row r="468" spans="1:11" x14ac:dyDescent="0.25">
      <c r="A468" s="10">
        <v>457</v>
      </c>
      <c r="B468" s="11" t="s">
        <v>0</v>
      </c>
      <c r="C468" s="29">
        <v>1022</v>
      </c>
      <c r="D468" s="31" t="s">
        <v>213</v>
      </c>
      <c r="E468" s="29">
        <v>40</v>
      </c>
      <c r="F468" s="29" t="s">
        <v>4</v>
      </c>
      <c r="G468" s="38">
        <v>3.59</v>
      </c>
      <c r="H468" s="38">
        <f t="shared" si="376"/>
        <v>4.4874999999999998</v>
      </c>
      <c r="I468" s="39">
        <f t="shared" ref="I468" si="383">E468*G468</f>
        <v>143.6</v>
      </c>
      <c r="J468" s="39">
        <f t="shared" si="377"/>
        <v>179.5</v>
      </c>
      <c r="K468" s="29" t="s">
        <v>12</v>
      </c>
    </row>
    <row r="469" spans="1:11" x14ac:dyDescent="0.25">
      <c r="A469" s="10">
        <v>458</v>
      </c>
      <c r="B469" s="11" t="s">
        <v>0</v>
      </c>
      <c r="C469" s="29">
        <v>1022</v>
      </c>
      <c r="D469" s="31" t="s">
        <v>214</v>
      </c>
      <c r="E469" s="29">
        <v>40</v>
      </c>
      <c r="F469" s="29" t="s">
        <v>4</v>
      </c>
      <c r="G469" s="38">
        <v>3.59</v>
      </c>
      <c r="H469" s="38">
        <f t="shared" si="376"/>
        <v>4.4874999999999998</v>
      </c>
      <c r="I469" s="39">
        <f t="shared" ref="I469" si="384">E469*G469</f>
        <v>143.6</v>
      </c>
      <c r="J469" s="39">
        <f t="shared" si="377"/>
        <v>179.5</v>
      </c>
      <c r="K469" s="29" t="s">
        <v>12</v>
      </c>
    </row>
    <row r="470" spans="1:11" x14ac:dyDescent="0.25">
      <c r="A470" s="17">
        <v>459</v>
      </c>
      <c r="B470" s="11" t="s">
        <v>0</v>
      </c>
      <c r="C470" s="29">
        <v>1022</v>
      </c>
      <c r="D470" s="31" t="s">
        <v>26</v>
      </c>
      <c r="E470" s="29">
        <v>40</v>
      </c>
      <c r="F470" s="29" t="s">
        <v>4</v>
      </c>
      <c r="G470" s="38">
        <v>3.59</v>
      </c>
      <c r="H470" s="38">
        <f t="shared" si="376"/>
        <v>4.4874999999999998</v>
      </c>
      <c r="I470" s="39">
        <f t="shared" ref="I470" si="385">E470*G470</f>
        <v>143.6</v>
      </c>
      <c r="J470" s="39">
        <f t="shared" si="377"/>
        <v>179.5</v>
      </c>
      <c r="K470" s="29" t="s">
        <v>12</v>
      </c>
    </row>
    <row r="471" spans="1:11" x14ac:dyDescent="0.25">
      <c r="A471" s="10">
        <v>460</v>
      </c>
      <c r="B471" s="19" t="s">
        <v>0</v>
      </c>
      <c r="C471" s="20">
        <v>39235</v>
      </c>
      <c r="D471" s="18" t="s">
        <v>215</v>
      </c>
      <c r="E471" s="27">
        <v>40</v>
      </c>
      <c r="F471" s="27" t="s">
        <v>4</v>
      </c>
      <c r="G471" s="21">
        <v>72.47</v>
      </c>
      <c r="H471" s="15">
        <f t="shared" ref="H471" si="386">1.25*G471</f>
        <v>90.587500000000006</v>
      </c>
      <c r="I471" s="22">
        <f t="shared" si="378"/>
        <v>2898.8</v>
      </c>
      <c r="J471" s="16">
        <f t="shared" ref="J471" si="387">1.25*I471</f>
        <v>3623.5</v>
      </c>
      <c r="K471" s="27" t="s">
        <v>12</v>
      </c>
    </row>
    <row r="472" spans="1:11" x14ac:dyDescent="0.25">
      <c r="A472" s="10">
        <v>461</v>
      </c>
      <c r="B472" s="19" t="s">
        <v>0</v>
      </c>
      <c r="C472" s="20">
        <v>39235</v>
      </c>
      <c r="D472" s="18" t="s">
        <v>216</v>
      </c>
      <c r="E472" s="27">
        <v>120</v>
      </c>
      <c r="F472" s="27" t="s">
        <v>4</v>
      </c>
      <c r="G472" s="21">
        <v>72.47</v>
      </c>
      <c r="H472" s="15">
        <f t="shared" ref="H472" si="388">1.25*G472</f>
        <v>90.587500000000006</v>
      </c>
      <c r="I472" s="22">
        <f t="shared" ref="I472" si="389">E472*G472</f>
        <v>8696.4</v>
      </c>
      <c r="J472" s="16">
        <f t="shared" ref="J472" si="390">1.25*I472</f>
        <v>10870.5</v>
      </c>
      <c r="K472" s="27" t="s">
        <v>12</v>
      </c>
    </row>
    <row r="473" spans="1:11" x14ac:dyDescent="0.25">
      <c r="A473" s="17">
        <v>462</v>
      </c>
      <c r="B473" s="19" t="s">
        <v>0</v>
      </c>
      <c r="C473" s="20">
        <v>39233</v>
      </c>
      <c r="D473" s="18" t="s">
        <v>217</v>
      </c>
      <c r="E473" s="27">
        <v>40</v>
      </c>
      <c r="F473" s="27" t="s">
        <v>4</v>
      </c>
      <c r="G473" s="21">
        <v>35.11</v>
      </c>
      <c r="H473" s="15">
        <f t="shared" ref="H473" si="391">1.25*G473</f>
        <v>43.887500000000003</v>
      </c>
      <c r="I473" s="22">
        <f t="shared" ref="I473" si="392">E473*G473</f>
        <v>1404.4</v>
      </c>
      <c r="J473" s="16">
        <f t="shared" ref="J473" si="393">1.25*I473</f>
        <v>1755.5</v>
      </c>
      <c r="K473" s="27" t="s">
        <v>12</v>
      </c>
    </row>
    <row r="474" spans="1:11" x14ac:dyDescent="0.25">
      <c r="A474" s="10">
        <v>463</v>
      </c>
      <c r="B474" s="19" t="s">
        <v>0</v>
      </c>
      <c r="C474" s="20">
        <v>979</v>
      </c>
      <c r="D474" s="18" t="s">
        <v>219</v>
      </c>
      <c r="E474" s="27">
        <v>120</v>
      </c>
      <c r="F474" s="27" t="s">
        <v>4</v>
      </c>
      <c r="G474" s="21">
        <v>15.11</v>
      </c>
      <c r="H474" s="15">
        <f t="shared" ref="H474" si="394">1.25*G474</f>
        <v>18.887499999999999</v>
      </c>
      <c r="I474" s="22">
        <f t="shared" ref="I474" si="395">E474*G474</f>
        <v>1813.1999999999998</v>
      </c>
      <c r="J474" s="16">
        <f t="shared" ref="J474" si="396">1.25*I474</f>
        <v>2266.5</v>
      </c>
      <c r="K474" s="27" t="s">
        <v>12</v>
      </c>
    </row>
    <row r="475" spans="1:11" x14ac:dyDescent="0.25">
      <c r="A475" s="10">
        <v>464</v>
      </c>
      <c r="B475" s="19" t="s">
        <v>0</v>
      </c>
      <c r="C475" s="20">
        <v>979</v>
      </c>
      <c r="D475" s="18" t="s">
        <v>220</v>
      </c>
      <c r="E475" s="27">
        <v>360</v>
      </c>
      <c r="F475" s="27" t="s">
        <v>4</v>
      </c>
      <c r="G475" s="21">
        <v>15.11</v>
      </c>
      <c r="H475" s="15">
        <f t="shared" ref="H475:H476" si="397">1.25*G475</f>
        <v>18.887499999999999</v>
      </c>
      <c r="I475" s="22">
        <f t="shared" ref="I475:I476" si="398">E475*G475</f>
        <v>5439.5999999999995</v>
      </c>
      <c r="J475" s="16">
        <f t="shared" ref="J475:J476" si="399">1.25*I475</f>
        <v>6799.4999999999991</v>
      </c>
      <c r="K475" s="27" t="s">
        <v>12</v>
      </c>
    </row>
    <row r="476" spans="1:11" x14ac:dyDescent="0.25">
      <c r="A476" s="17">
        <v>465</v>
      </c>
      <c r="B476" s="19" t="s">
        <v>0</v>
      </c>
      <c r="C476" s="20">
        <v>979</v>
      </c>
      <c r="D476" s="18" t="s">
        <v>218</v>
      </c>
      <c r="E476" s="27">
        <v>120</v>
      </c>
      <c r="F476" s="27" t="s">
        <v>4</v>
      </c>
      <c r="G476" s="21">
        <v>15.11</v>
      </c>
      <c r="H476" s="15">
        <f t="shared" si="397"/>
        <v>18.887499999999999</v>
      </c>
      <c r="I476" s="22">
        <f t="shared" si="398"/>
        <v>1813.1999999999998</v>
      </c>
      <c r="J476" s="16">
        <f t="shared" si="399"/>
        <v>2266.5</v>
      </c>
      <c r="K476" s="27" t="s">
        <v>12</v>
      </c>
    </row>
    <row r="477" spans="1:11" x14ac:dyDescent="0.25">
      <c r="A477" s="10">
        <v>466</v>
      </c>
      <c r="B477" s="19" t="s">
        <v>0</v>
      </c>
      <c r="C477" s="20">
        <v>980</v>
      </c>
      <c r="D477" s="18" t="s">
        <v>222</v>
      </c>
      <c r="E477" s="27">
        <v>50</v>
      </c>
      <c r="F477" s="27" t="s">
        <v>4</v>
      </c>
      <c r="G477" s="21">
        <v>10.33</v>
      </c>
      <c r="H477" s="15">
        <f t="shared" ref="H477" si="400">1.25*G477</f>
        <v>12.9125</v>
      </c>
      <c r="I477" s="22">
        <f t="shared" ref="I477" si="401">E477*G477</f>
        <v>516.5</v>
      </c>
      <c r="J477" s="16">
        <f t="shared" ref="J477" si="402">1.25*I477</f>
        <v>645.625</v>
      </c>
      <c r="K477" s="27" t="s">
        <v>12</v>
      </c>
    </row>
    <row r="478" spans="1:11" x14ac:dyDescent="0.25">
      <c r="A478" s="10">
        <v>467</v>
      </c>
      <c r="B478" s="19" t="s">
        <v>0</v>
      </c>
      <c r="C478" s="20">
        <v>980</v>
      </c>
      <c r="D478" s="18" t="s">
        <v>223</v>
      </c>
      <c r="E478" s="27">
        <v>150</v>
      </c>
      <c r="F478" s="27" t="s">
        <v>4</v>
      </c>
      <c r="G478" s="21">
        <v>10.33</v>
      </c>
      <c r="H478" s="15">
        <f t="shared" ref="H478:H479" si="403">1.25*G478</f>
        <v>12.9125</v>
      </c>
      <c r="I478" s="22">
        <f t="shared" ref="I478:I479" si="404">E478*G478</f>
        <v>1549.5</v>
      </c>
      <c r="J478" s="16">
        <f t="shared" ref="J478:J479" si="405">1.25*I478</f>
        <v>1936.875</v>
      </c>
      <c r="K478" s="27" t="s">
        <v>12</v>
      </c>
    </row>
    <row r="479" spans="1:11" x14ac:dyDescent="0.25">
      <c r="A479" s="17">
        <v>468</v>
      </c>
      <c r="B479" s="19" t="s">
        <v>0</v>
      </c>
      <c r="C479" s="20">
        <v>980</v>
      </c>
      <c r="D479" s="18" t="s">
        <v>224</v>
      </c>
      <c r="E479" s="27">
        <v>50</v>
      </c>
      <c r="F479" s="27" t="s">
        <v>4</v>
      </c>
      <c r="G479" s="21">
        <v>10.33</v>
      </c>
      <c r="H479" s="15">
        <f t="shared" si="403"/>
        <v>12.9125</v>
      </c>
      <c r="I479" s="22">
        <f t="shared" si="404"/>
        <v>516.5</v>
      </c>
      <c r="J479" s="16">
        <f t="shared" si="405"/>
        <v>645.625</v>
      </c>
      <c r="K479" s="27" t="s">
        <v>12</v>
      </c>
    </row>
    <row r="480" spans="1:11" x14ac:dyDescent="0.25">
      <c r="A480" s="10">
        <v>469</v>
      </c>
      <c r="B480" s="19" t="s">
        <v>0</v>
      </c>
      <c r="C480" s="20">
        <v>982</v>
      </c>
      <c r="D480" s="18" t="s">
        <v>225</v>
      </c>
      <c r="E480" s="27">
        <v>50</v>
      </c>
      <c r="F480" s="27" t="s">
        <v>4</v>
      </c>
      <c r="G480" s="21">
        <v>6.04</v>
      </c>
      <c r="H480" s="15">
        <f t="shared" ref="H480" si="406">1.25*G480</f>
        <v>7.55</v>
      </c>
      <c r="I480" s="22">
        <f t="shared" ref="I480" si="407">E480*G480</f>
        <v>302</v>
      </c>
      <c r="J480" s="16">
        <f t="shared" ref="J480" si="408">1.25*I480</f>
        <v>377.5</v>
      </c>
      <c r="K480" s="27" t="s">
        <v>12</v>
      </c>
    </row>
    <row r="481" spans="1:11" x14ac:dyDescent="0.25">
      <c r="A481" s="10">
        <v>470</v>
      </c>
      <c r="B481" s="19" t="s">
        <v>0</v>
      </c>
      <c r="C481" s="20">
        <v>982</v>
      </c>
      <c r="D481" s="18" t="s">
        <v>226</v>
      </c>
      <c r="E481" s="27">
        <v>150</v>
      </c>
      <c r="F481" s="27" t="s">
        <v>4</v>
      </c>
      <c r="G481" s="21">
        <v>6.04</v>
      </c>
      <c r="H481" s="15">
        <f t="shared" ref="H481:H482" si="409">1.25*G481</f>
        <v>7.55</v>
      </c>
      <c r="I481" s="22">
        <f t="shared" ref="I481:I482" si="410">E481*G481</f>
        <v>906</v>
      </c>
      <c r="J481" s="16">
        <f t="shared" ref="J481:J482" si="411">1.25*I481</f>
        <v>1132.5</v>
      </c>
      <c r="K481" s="27" t="s">
        <v>12</v>
      </c>
    </row>
    <row r="482" spans="1:11" x14ac:dyDescent="0.25">
      <c r="A482" s="17">
        <v>471</v>
      </c>
      <c r="B482" s="19" t="s">
        <v>0</v>
      </c>
      <c r="C482" s="20">
        <v>982</v>
      </c>
      <c r="D482" s="18" t="s">
        <v>227</v>
      </c>
      <c r="E482" s="27">
        <v>50</v>
      </c>
      <c r="F482" s="27" t="s">
        <v>4</v>
      </c>
      <c r="G482" s="21">
        <v>6.04</v>
      </c>
      <c r="H482" s="15">
        <f t="shared" si="409"/>
        <v>7.55</v>
      </c>
      <c r="I482" s="22">
        <f t="shared" si="410"/>
        <v>302</v>
      </c>
      <c r="J482" s="16">
        <f t="shared" si="411"/>
        <v>377.5</v>
      </c>
      <c r="K482" s="27" t="s">
        <v>12</v>
      </c>
    </row>
    <row r="483" spans="1:11" x14ac:dyDescent="0.25">
      <c r="A483" s="10">
        <v>472</v>
      </c>
      <c r="B483" s="19" t="s">
        <v>0</v>
      </c>
      <c r="C483" s="20">
        <v>981</v>
      </c>
      <c r="D483" s="18" t="s">
        <v>228</v>
      </c>
      <c r="E483" s="27">
        <v>200</v>
      </c>
      <c r="F483" s="27" t="s">
        <v>4</v>
      </c>
      <c r="G483" s="21">
        <v>4.32</v>
      </c>
      <c r="H483" s="15">
        <f t="shared" ref="H483" si="412">1.25*G483</f>
        <v>5.4</v>
      </c>
      <c r="I483" s="22">
        <f t="shared" ref="I483" si="413">E483*G483</f>
        <v>864</v>
      </c>
      <c r="J483" s="16">
        <f t="shared" ref="J483" si="414">1.25*I483</f>
        <v>1080</v>
      </c>
      <c r="K483" s="27" t="s">
        <v>12</v>
      </c>
    </row>
    <row r="484" spans="1:11" x14ac:dyDescent="0.25">
      <c r="A484" s="10">
        <v>473</v>
      </c>
      <c r="B484" s="19" t="s">
        <v>0</v>
      </c>
      <c r="C484" s="20">
        <v>981</v>
      </c>
      <c r="D484" s="18" t="s">
        <v>229</v>
      </c>
      <c r="E484" s="27">
        <v>200</v>
      </c>
      <c r="F484" s="27" t="s">
        <v>4</v>
      </c>
      <c r="G484" s="21">
        <v>4.32</v>
      </c>
      <c r="H484" s="15">
        <f t="shared" ref="H484:H486" si="415">1.25*G484</f>
        <v>5.4</v>
      </c>
      <c r="I484" s="22">
        <f t="shared" ref="I484:I486" si="416">E484*G484</f>
        <v>864</v>
      </c>
      <c r="J484" s="16">
        <f t="shared" ref="J484:J486" si="417">1.25*I484</f>
        <v>1080</v>
      </c>
      <c r="K484" s="27" t="s">
        <v>12</v>
      </c>
    </row>
    <row r="485" spans="1:11" x14ac:dyDescent="0.25">
      <c r="A485" s="17">
        <v>474</v>
      </c>
      <c r="B485" s="19" t="s">
        <v>0</v>
      </c>
      <c r="C485" s="20">
        <v>981</v>
      </c>
      <c r="D485" s="18" t="s">
        <v>230</v>
      </c>
      <c r="E485" s="27">
        <v>200</v>
      </c>
      <c r="F485" s="27" t="s">
        <v>4</v>
      </c>
      <c r="G485" s="21">
        <v>4.32</v>
      </c>
      <c r="H485" s="15">
        <f t="shared" si="415"/>
        <v>5.4</v>
      </c>
      <c r="I485" s="22">
        <f t="shared" si="416"/>
        <v>864</v>
      </c>
      <c r="J485" s="16">
        <f t="shared" si="417"/>
        <v>1080</v>
      </c>
      <c r="K485" s="27" t="s">
        <v>12</v>
      </c>
    </row>
    <row r="486" spans="1:11" x14ac:dyDescent="0.25">
      <c r="A486" s="10">
        <v>475</v>
      </c>
      <c r="B486" s="19" t="s">
        <v>0</v>
      </c>
      <c r="C486" s="20">
        <v>1014</v>
      </c>
      <c r="D486" s="18" t="s">
        <v>231</v>
      </c>
      <c r="E486" s="27">
        <v>250</v>
      </c>
      <c r="F486" s="27" t="s">
        <v>4</v>
      </c>
      <c r="G486" s="21">
        <v>2.41</v>
      </c>
      <c r="H486" s="15">
        <f t="shared" si="415"/>
        <v>3.0125000000000002</v>
      </c>
      <c r="I486" s="22">
        <f t="shared" si="416"/>
        <v>602.5</v>
      </c>
      <c r="J486" s="16">
        <f t="shared" si="417"/>
        <v>753.125</v>
      </c>
      <c r="K486" s="27" t="s">
        <v>12</v>
      </c>
    </row>
    <row r="487" spans="1:11" x14ac:dyDescent="0.25">
      <c r="A487" s="10">
        <v>476</v>
      </c>
      <c r="B487" s="19" t="s">
        <v>0</v>
      </c>
      <c r="C487" s="20">
        <v>1014</v>
      </c>
      <c r="D487" s="18" t="s">
        <v>232</v>
      </c>
      <c r="E487" s="27">
        <v>250</v>
      </c>
      <c r="F487" s="27" t="s">
        <v>4</v>
      </c>
      <c r="G487" s="21">
        <v>2.41</v>
      </c>
      <c r="H487" s="15">
        <f t="shared" ref="H487:H488" si="418">1.25*G487</f>
        <v>3.0125000000000002</v>
      </c>
      <c r="I487" s="22">
        <f t="shared" ref="I487:I488" si="419">E487*G487</f>
        <v>602.5</v>
      </c>
      <c r="J487" s="16">
        <f t="shared" ref="J487:J488" si="420">1.25*I487</f>
        <v>753.125</v>
      </c>
      <c r="K487" s="27" t="s">
        <v>12</v>
      </c>
    </row>
    <row r="488" spans="1:11" x14ac:dyDescent="0.25">
      <c r="A488" s="17">
        <v>477</v>
      </c>
      <c r="B488" s="19" t="s">
        <v>0</v>
      </c>
      <c r="C488" s="20">
        <v>1014</v>
      </c>
      <c r="D488" s="18" t="s">
        <v>233</v>
      </c>
      <c r="E488" s="27">
        <v>250</v>
      </c>
      <c r="F488" s="27" t="s">
        <v>4</v>
      </c>
      <c r="G488" s="21">
        <v>2.41</v>
      </c>
      <c r="H488" s="15">
        <f t="shared" si="418"/>
        <v>3.0125000000000002</v>
      </c>
      <c r="I488" s="54">
        <f t="shared" si="419"/>
        <v>602.5</v>
      </c>
      <c r="J488" s="55">
        <f t="shared" si="420"/>
        <v>753.125</v>
      </c>
      <c r="K488" s="27" t="s">
        <v>12</v>
      </c>
    </row>
    <row r="489" spans="1:11" ht="15.75" x14ac:dyDescent="0.25">
      <c r="A489" s="41"/>
      <c r="B489" s="42"/>
      <c r="C489" s="43"/>
      <c r="D489" s="44"/>
      <c r="E489" s="24"/>
      <c r="F489" s="24"/>
      <c r="G489" s="45"/>
      <c r="H489" s="46"/>
      <c r="I489" s="57">
        <f>SUM(I370:I488)+SUM(I318:I368)+SUM(I244:I316)+SUM(I188:I242)+SUM(I127:I186)+SUM(I69:I125)+SUM(I8:I67)+SUM(I5:I6)</f>
        <v>212810.42000000004</v>
      </c>
      <c r="J489" s="58">
        <f>1.25*I489</f>
        <v>266013.02500000002</v>
      </c>
      <c r="K489" s="24"/>
    </row>
    <row r="490" spans="1:11" x14ac:dyDescent="0.25">
      <c r="A490" s="41"/>
      <c r="B490" s="42"/>
      <c r="C490" s="43"/>
      <c r="D490" s="44"/>
      <c r="E490" s="24"/>
      <c r="F490" s="24"/>
      <c r="G490" s="45"/>
      <c r="H490" s="46"/>
      <c r="I490" s="52"/>
      <c r="J490" s="53"/>
      <c r="K490" s="24"/>
    </row>
    <row r="491" spans="1:11" ht="15.75" x14ac:dyDescent="0.25">
      <c r="A491" s="41"/>
      <c r="B491" s="42"/>
      <c r="C491" s="43"/>
      <c r="D491" s="59"/>
      <c r="E491" s="24"/>
      <c r="F491" s="24"/>
      <c r="G491" s="45"/>
      <c r="H491" s="46"/>
      <c r="I491" s="52"/>
      <c r="J491" s="53"/>
      <c r="K491" s="24"/>
    </row>
    <row r="492" spans="1:11" ht="15.75" x14ac:dyDescent="0.25">
      <c r="A492" s="67" t="s">
        <v>249</v>
      </c>
      <c r="B492" s="67"/>
      <c r="C492" s="67"/>
      <c r="D492" s="67"/>
      <c r="E492" s="24"/>
      <c r="F492" s="24"/>
      <c r="G492" s="45"/>
      <c r="H492" s="46"/>
      <c r="I492" s="52"/>
      <c r="J492" s="53"/>
      <c r="K492" s="24"/>
    </row>
    <row r="493" spans="1:11" ht="15.75" x14ac:dyDescent="0.25">
      <c r="A493" s="67" t="s">
        <v>250</v>
      </c>
      <c r="B493" s="67"/>
      <c r="C493" s="67"/>
      <c r="D493" s="67"/>
      <c r="E493" s="24"/>
      <c r="F493" s="24"/>
      <c r="G493" s="45"/>
      <c r="H493" s="46"/>
      <c r="I493" s="52"/>
      <c r="J493" s="53"/>
      <c r="K493" s="24"/>
    </row>
    <row r="494" spans="1:11" ht="15.75" x14ac:dyDescent="0.25">
      <c r="A494" s="67" t="s">
        <v>251</v>
      </c>
      <c r="B494" s="67"/>
      <c r="C494" s="67"/>
      <c r="D494" s="67"/>
      <c r="E494" s="24"/>
      <c r="F494" s="24"/>
      <c r="G494" s="45"/>
      <c r="H494" s="46"/>
      <c r="K494" s="24"/>
    </row>
    <row r="495" spans="1:11" x14ac:dyDescent="0.25">
      <c r="A495" s="41"/>
      <c r="B495" s="42"/>
      <c r="C495" s="43"/>
      <c r="D495" s="44"/>
      <c r="E495" s="24"/>
      <c r="F495" s="24"/>
      <c r="G495" s="45"/>
      <c r="H495" s="46"/>
      <c r="I495" s="52"/>
      <c r="J495" s="53"/>
      <c r="K495" s="24"/>
    </row>
    <row r="497" spans="1:11" x14ac:dyDescent="0.25">
      <c r="A497" s="66" t="s">
        <v>18</v>
      </c>
      <c r="B497" s="66"/>
      <c r="C497" s="66"/>
      <c r="D497" s="66"/>
    </row>
    <row r="498" spans="1:11" x14ac:dyDescent="0.25">
      <c r="A498" s="48" t="s">
        <v>235</v>
      </c>
      <c r="B498" s="49"/>
      <c r="C498" s="50"/>
      <c r="D498" s="50"/>
    </row>
    <row r="499" spans="1:11" x14ac:dyDescent="0.25">
      <c r="A499" s="48" t="s">
        <v>33</v>
      </c>
      <c r="B499" s="49"/>
      <c r="C499" s="50"/>
      <c r="D499" s="51"/>
    </row>
    <row r="500" spans="1:11" x14ac:dyDescent="0.25">
      <c r="A500" s="48" t="s">
        <v>34</v>
      </c>
      <c r="B500" s="49"/>
      <c r="C500" s="50"/>
      <c r="D500" s="51"/>
    </row>
    <row r="504" spans="1:11" ht="15.75" x14ac:dyDescent="0.25">
      <c r="D504" s="47"/>
      <c r="F504" s="60"/>
      <c r="G504" s="60"/>
      <c r="H504" s="60"/>
      <c r="I504" s="60"/>
      <c r="J504" s="60"/>
      <c r="K504" s="60"/>
    </row>
    <row r="505" spans="1:11" ht="15.75" x14ac:dyDescent="0.25">
      <c r="D505" s="25" t="s">
        <v>14</v>
      </c>
      <c r="F505" s="61" t="s">
        <v>236</v>
      </c>
      <c r="G505" s="61"/>
      <c r="H505" s="61"/>
      <c r="I505" s="61"/>
      <c r="J505" s="61"/>
      <c r="K505" s="61"/>
    </row>
    <row r="506" spans="1:11" ht="15.75" x14ac:dyDescent="0.25">
      <c r="D506" s="25" t="s">
        <v>15</v>
      </c>
      <c r="F506" s="62" t="s">
        <v>237</v>
      </c>
      <c r="G506" s="62"/>
      <c r="H506" s="62"/>
      <c r="I506" s="62"/>
      <c r="J506" s="62"/>
      <c r="K506" s="62"/>
    </row>
    <row r="507" spans="1:11" ht="15.75" x14ac:dyDescent="0.25">
      <c r="D507" s="25" t="s">
        <v>16</v>
      </c>
    </row>
  </sheetData>
  <mergeCells count="16">
    <mergeCell ref="A243:K243"/>
    <mergeCell ref="A1:K2"/>
    <mergeCell ref="A7:K7"/>
    <mergeCell ref="A68:K68"/>
    <mergeCell ref="A126:K126"/>
    <mergeCell ref="A187:K187"/>
    <mergeCell ref="A4:K4"/>
    <mergeCell ref="F504:K504"/>
    <mergeCell ref="F505:K505"/>
    <mergeCell ref="F506:K506"/>
    <mergeCell ref="A317:K317"/>
    <mergeCell ref="A369:K369"/>
    <mergeCell ref="A497:D497"/>
    <mergeCell ref="A492:D492"/>
    <mergeCell ref="A493:D493"/>
    <mergeCell ref="A494:D494"/>
  </mergeCells>
  <pageMargins left="0.511811024" right="0.511811024" top="0.78740157499999996" bottom="0.78740157499999996" header="0.31496062000000002" footer="0.31496062000000002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383A6D68-50FC-4825-BE5C-FA20419DBFD2}">
          <x14:formula1>
            <xm:f>'\\DANIELA\Documentos Compartilhados\SIGMA\2018\Projetos De Redes e Subestações\122-2018 PM Santo Augusto - Escola Antônio Liberato\Entregue\[Planilha_LICITACON_v.37.xlsx]base'!#REF!</xm:f>
          </x14:formula1>
          <xm:sqref>B8:B10 B69:B71 B127:B129 B188:B189 B244:B246 B318:B320 B376 B5:B6 B388 B390:B392 B394 B396 B401:B404 B418:B419 B408:B409 B398:B399 B370:B374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DA76637A-4AC3-45F4-882C-53E155D6F1E6}">
          <x14:formula1>
            <xm:f>'\\DANIELA\Documentos Compartilhados\SIGMA\2018\Projetos De Redes e Subestações\122-2018 PM Santo Augusto - Escola Antônio Liberato\Entregue\[Planilha_LICITACON_v.37.xlsx]base'!#REF!</xm:f>
          </x14:formula1>
          <xm:sqref>F8:F9 F69:F70 F127:F128 F188:F189 F244:F245 F318:F319 F370:F374 F5:F6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F3142206-E2D8-4B7E-8AFD-D051A6924DE9}">
          <x14:formula1>
            <xm:f>'\\DANIELA\Documentos Compartilhados\SIGMA\2019\Projetos de Redes e Subestações\42-2019 Praças Santo Augusto\Praça Central\[Planilha_LICITACON_v.37 com mat e mo .xlsx]base'!#REF!</xm:f>
          </x14:formula1>
          <xm:sqref>F51:F53 F4:F47 F304:F347 F108:F110 F55:F104 F173:F175 F229:F232 F112:F169 F178:F224 F235:F291 C376 F351:F357 F296:F301 F359:F495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9A09D957-0B63-4E4F-806C-DA2676007808}">
          <x14:formula1>
            <xm:f>'\\DANIELA\Documentos Compartilhados\SIGMA\2019\Projetos de Redes e Subestações\42-2019 Praças Santo Augusto\Praça Central\[Planilha_LICITACON_v.37 com mat e mo .xlsx]base'!#REF!</xm:f>
          </x14:formula1>
          <xm:sqref>K4:K495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DDCF70CC-0EEE-4FB0-BEA0-80CB93402C1C}">
          <x14:formula1>
            <xm:f>'\\DANIELA\Documentos Compartilhados\SIGMA\2019\Projetos de Redes e Subestações\42-2019 Praças Santo Augusto\Praça Central\[Planilha_LICITACON_v.37 com mat e mo .xlsx]base'!#REF!</xm:f>
          </x14:formula1>
          <xm:sqref>B4:B491 B495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user</cp:lastModifiedBy>
  <cp:lastPrinted>2022-02-09T14:17:41Z</cp:lastPrinted>
  <dcterms:created xsi:type="dcterms:W3CDTF">2019-06-12T13:08:42Z</dcterms:created>
  <dcterms:modified xsi:type="dcterms:W3CDTF">2022-02-11T13:05:59Z</dcterms:modified>
</cp:coreProperties>
</file>